
<file path=[Content_Types].xml><?xml version="1.0" encoding="utf-8"?>
<Types xmlns="http://schemas.openxmlformats.org/package/2006/content-types">
  <Override PartName="/docProps/app.xml" ContentType="application/vnd.openxmlformats-officedocument.extended-properties+xml"/>
  <Override PartName="/xl/worksheets/sheet6.xml" ContentType="application/vnd.openxmlformats-officedocument.spreadsheetml.worksheet+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7.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16480" windowHeight="14680" tabRatio="757" firstSheet="3" activeTab="6"/>
  </bookViews>
  <sheets>
    <sheet name="Information" sheetId="1" r:id="rId1"/>
    <sheet name="Female Members on Campus" sheetId="2" r:id="rId2"/>
    <sheet name="Male Members on Campus" sheetId="3" r:id="rId3"/>
    <sheet name="Advisors and Adults on Campus" sheetId="4" r:id="rId4"/>
    <sheet name="Registration Only NO HOUSING" sheetId="5" r:id="rId5"/>
    <sheet name="Miscellaneous" sheetId="6" r:id="rId6"/>
    <sheet name="TOTALS" sheetId="7" r:id="rId7"/>
  </sheets>
  <definedNames>
    <definedName name="Adults">Information!$A$48:$A$49</definedName>
    <definedName name="CDE">Information!$A$30:$A$40</definedName>
    <definedName name="Cell">Information!$A$30:$A$46</definedName>
    <definedName name="Contests">Information!$A$30:$A$47</definedName>
    <definedName name="Numbers\">Information!$D$35:$D$40</definedName>
    <definedName name="Sex">Information!$A$51:$A$52</definedName>
    <definedName name="Status">Information!$A$54:$A$56</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A8" i="4"/>
  <c r="B9"/>
  <c r="B8"/>
  <c r="B13"/>
  <c r="B12"/>
  <c r="B11"/>
  <c r="B10"/>
  <c r="A8" i="2"/>
  <c r="B8"/>
  <c r="B13"/>
  <c r="B12"/>
  <c r="B11"/>
  <c r="B10"/>
  <c r="B9"/>
  <c r="A8" i="3"/>
  <c r="B10"/>
  <c r="B8"/>
  <c r="B9"/>
  <c r="B13"/>
  <c r="B12"/>
  <c r="B11"/>
  <c r="A9" i="6"/>
  <c r="B9"/>
  <c r="B16"/>
  <c r="C11"/>
  <c r="C12"/>
  <c r="C13"/>
  <c r="C14"/>
  <c r="C15"/>
  <c r="C16"/>
  <c r="C19"/>
  <c r="B27"/>
  <c r="C22"/>
  <c r="C23"/>
  <c r="C24"/>
  <c r="C25"/>
  <c r="C26"/>
  <c r="C27"/>
  <c r="A8" i="5"/>
  <c r="B8"/>
  <c r="B9"/>
  <c r="A33" i="7"/>
  <c r="D30"/>
  <c r="D29"/>
  <c r="B34"/>
  <c r="D8"/>
  <c r="D28"/>
  <c r="D26"/>
  <c r="D23"/>
  <c r="D22"/>
  <c r="D21"/>
  <c r="D20"/>
  <c r="D17"/>
  <c r="D16"/>
  <c r="D15"/>
  <c r="D14"/>
  <c r="D11"/>
  <c r="D10"/>
  <c r="D9"/>
  <c r="E8"/>
  <c r="E9"/>
  <c r="E10"/>
  <c r="E11"/>
  <c r="E12"/>
  <c r="E14"/>
  <c r="E15"/>
  <c r="E16"/>
  <c r="E17"/>
  <c r="E18"/>
  <c r="E20"/>
  <c r="E21"/>
  <c r="E22"/>
  <c r="E23"/>
  <c r="E24"/>
  <c r="E26"/>
  <c r="E28"/>
  <c r="E29"/>
  <c r="E30"/>
  <c r="E31"/>
  <c r="E34"/>
  <c r="D24"/>
  <c r="D18"/>
  <c r="D12"/>
</calcChain>
</file>

<file path=xl/sharedStrings.xml><?xml version="1.0" encoding="utf-8"?>
<sst xmlns="http://schemas.openxmlformats.org/spreadsheetml/2006/main" count="180" uniqueCount="141">
  <si>
    <t>*Please list desired roomates names one after another.  For security and billing purposes, there cannot be any re-arranging of rooms after they are assigned, so please verify your list prior to submission.  (Line 1 Roomate A, Line 2, Roomate B).  If changes are absolutely required, please email the revision to registration@washingtonffa.org before May 6th @ 9:00pm PST.</t>
    <phoneticPr fontId="1" type="noConversion"/>
  </si>
  <si>
    <t>3 nights</t>
    <phoneticPr fontId="1" type="noConversion"/>
  </si>
  <si>
    <t>TOTAL ADULTS:</t>
    <phoneticPr fontId="1" type="noConversion"/>
  </si>
  <si>
    <t>TOTAL MALE MEMBERS:</t>
    <phoneticPr fontId="1" type="noConversion"/>
  </si>
  <si>
    <t>TOTAL FEMALE MEMBERS:</t>
    <phoneticPr fontId="1" type="noConversion"/>
  </si>
  <si>
    <t>*Please list desired roomates names one after another.  For security and billing purposes, there cannot be any re-arranging of rooms after they are assigned, so please verify your list prior to submission.  (Line 1 Roomate A, Line 2, Roomate B).  If changes are absolutely required, please email the revision to registration@washingtonffa.org before May 6th @ 9:00pm PST.</t>
    <phoneticPr fontId="1" type="noConversion"/>
  </si>
  <si>
    <t>May 12-14, 2011</t>
    <phoneticPr fontId="1" type="noConversion"/>
  </si>
  <si>
    <t>May 12-14, 2011</t>
    <phoneticPr fontId="1" type="noConversion"/>
  </si>
  <si>
    <t>CHAPTER NAME</t>
    <phoneticPr fontId="1" type="noConversion"/>
  </si>
  <si>
    <t>For Chapter registrations received after April 29th OR Purchase Orders Not Received by May 2nd $50</t>
    <phoneticPr fontId="1" type="noConversion"/>
  </si>
  <si>
    <t>SESSION PASSES ($15)</t>
    <phoneticPr fontId="1" type="noConversion"/>
  </si>
  <si>
    <t>Total Session Passes ($15)</t>
    <phoneticPr fontId="1" type="noConversion"/>
  </si>
  <si>
    <t>WA</t>
    <phoneticPr fontId="1" type="noConversion"/>
  </si>
  <si>
    <t>ONLY COMPLETE AREAS THAT ARE YELLOW</t>
    <phoneticPr fontId="1" type="noConversion"/>
  </si>
  <si>
    <t>E-mail Registration to registration@washingtonffa.org                                      NOTE NEW E-MAIL ADDRESS</t>
    <phoneticPr fontId="1" type="noConversion"/>
  </si>
  <si>
    <t>ARE YOU BRINGING A BUS?</t>
    <phoneticPr fontId="1" type="noConversion"/>
  </si>
  <si>
    <t>Advisor and Adult Registration (with housing)</t>
    <phoneticPr fontId="1" type="noConversion"/>
  </si>
  <si>
    <t>Male Member Registration (with housing)</t>
    <phoneticPr fontId="1" type="noConversion"/>
  </si>
  <si>
    <t>81st Annual Washington State FFA Convention</t>
    <phoneticPr fontId="1" type="noConversion"/>
  </si>
  <si>
    <t xml:space="preserve">For anyone desiring the per-session passes, they can be ordered on the Miscellaneous page.  By pre-ordering, you can add it to your purchase order for a quick check-in at registration.  Those not pre-ordered will need to be prepared with cash or check payment at registration.  </t>
    <phoneticPr fontId="1" type="noConversion"/>
  </si>
  <si>
    <t>All changes to this registration will need to be received and confirmed by the Friday prior to convention opening (May 6, 2011) at/before 9pm.  Cancellations received after this time are non-refundable, however substitutions are permitted for those unable to attend.</t>
    <phoneticPr fontId="1" type="noConversion"/>
  </si>
  <si>
    <t>Agricultural Communications</t>
    <phoneticPr fontId="1" type="noConversion"/>
  </si>
  <si>
    <t>Agricultural Issues</t>
    <phoneticPr fontId="1" type="noConversion"/>
  </si>
  <si>
    <t>Agricultural Marketing</t>
    <phoneticPr fontId="1" type="noConversion"/>
  </si>
  <si>
    <t>Agricultural Sales</t>
    <phoneticPr fontId="1" type="noConversion"/>
  </si>
  <si>
    <t>Creed</t>
    <phoneticPr fontId="1" type="noConversion"/>
  </si>
  <si>
    <t>FARM</t>
    <phoneticPr fontId="1" type="noConversion"/>
  </si>
  <si>
    <t>Farm Business Management</t>
    <phoneticPr fontId="1" type="noConversion"/>
  </si>
  <si>
    <t>Food Science</t>
    <phoneticPr fontId="1" type="noConversion"/>
  </si>
  <si>
    <t>Job Interview</t>
    <phoneticPr fontId="1" type="noConversion"/>
  </si>
  <si>
    <t>Meats Evaluation</t>
    <phoneticPr fontId="1" type="noConversion"/>
  </si>
  <si>
    <t>Prepared Public Speaking</t>
    <phoneticPr fontId="1" type="noConversion"/>
  </si>
  <si>
    <t>Scrapbook</t>
    <phoneticPr fontId="1" type="noConversion"/>
  </si>
  <si>
    <t>Advisor</t>
    <phoneticPr fontId="1" type="noConversion"/>
  </si>
  <si>
    <t>Chaperone</t>
    <phoneticPr fontId="1" type="noConversion"/>
  </si>
  <si>
    <t>Male</t>
    <phoneticPr fontId="1" type="noConversion"/>
  </si>
  <si>
    <t>Female</t>
    <phoneticPr fontId="1" type="noConversion"/>
  </si>
  <si>
    <t>Student</t>
    <phoneticPr fontId="1" type="noConversion"/>
  </si>
  <si>
    <t>May 12-14, 2011</t>
    <phoneticPr fontId="1" type="noConversion"/>
  </si>
  <si>
    <t>Female Members staying on campus:</t>
    <phoneticPr fontId="1" type="noConversion"/>
  </si>
  <si>
    <t>May 12-14, 2011</t>
    <phoneticPr fontId="1" type="noConversion"/>
  </si>
  <si>
    <t>REGISTRATION INFORMATION SHEET</t>
    <phoneticPr fontId="1" type="noConversion"/>
  </si>
  <si>
    <t>For Dorm Placement</t>
    <phoneticPr fontId="1" type="noConversion"/>
  </si>
  <si>
    <t>All Members with housing will be assigned rooms based on the order entered on the list.  It is very possible that one of your students may share a room with a student from another school.  Please do not rearrange rooms.  Your chapter will be held accountable for all beds used, so we ask that do not invite others (students/parents/guests) to be your roommate, since someone will likely be using that bed.  Instead, please indicate your roommate preferences, by listing desired roommates together.  We actually do our best to accomodate those requests.</t>
    <phoneticPr fontId="1" type="noConversion"/>
  </si>
  <si>
    <t>Single Session</t>
  </si>
  <si>
    <t>Single Session Registration $15</t>
  </si>
  <si>
    <t>Photos</t>
  </si>
  <si>
    <t>Advisors and Adults staying on campus:</t>
  </si>
  <si>
    <t>*Please be aware that adults also share rooms with other adults.  We make our best effort to give advisors the privacy that they need, but it is likely that you will have a roomate.  Please do not assume that a rooming request reserves an entire room for each adult.</t>
  </si>
  <si>
    <t>Status</t>
  </si>
  <si>
    <t>Gender</t>
  </si>
  <si>
    <t>Parliamentary Procedure</t>
  </si>
  <si>
    <t>Rituals</t>
  </si>
  <si>
    <t>All CDEs conducted at State Convention can also be registered on this sheet.  Just select the CDE for each student member from the drop down box next to their name (Click on the arrow to show the list).  This will act as their CDE registration, so there is one less form to juggle.  Members can select up to three CDEs each.  NOTE: all CDE participants MUST have a registration wristband to compete; NO EXCEPTIONS. Wristbands can be purchased on site, but cannot be added to a PO after intitial registration is completed.</t>
    <phoneticPr fontId="1" type="noConversion"/>
  </si>
  <si>
    <t>Registration Summary</t>
    <phoneticPr fontId="1" type="noConversion"/>
  </si>
  <si>
    <t>81st Annual Washington State FFA Convention</t>
    <phoneticPr fontId="1" type="noConversion"/>
  </si>
  <si>
    <t>3 nights ($164 each)</t>
    <phoneticPr fontId="1" type="noConversion"/>
  </si>
  <si>
    <t>1 night ($83 each)</t>
    <phoneticPr fontId="1" type="noConversion"/>
  </si>
  <si>
    <t>Total Parking Passes ($20)</t>
    <phoneticPr fontId="1" type="noConversion"/>
  </si>
  <si>
    <t>81st Annual Washington State FFA Convention</t>
    <phoneticPr fontId="1" type="noConversion"/>
  </si>
  <si>
    <r>
      <t xml:space="preserve">Please indicate if your chapter would like to purchase any photos of the following groups.  All Photos are $10.00 each for an 8 x 10 print.  </t>
    </r>
    <r>
      <rPr>
        <b/>
        <i/>
        <u/>
        <sz val="10"/>
        <rFont val="Arial"/>
      </rPr>
      <t>Photos will be mailed out after convention.</t>
    </r>
  </si>
  <si>
    <t>FOR PARKING, WSU requires passes for private vehicles.   Buses, School Vehicles and cars with "xmt" license plates do not need parking permits.  Buses MUST park in designated lots while at WSU.  If you would like to pre-order permits for parents, rental vans, and other private vehicles, please do so here and we will have them waiting for you at registration.  XMT plates will NOT ALLOW you to park on pedestrian malls (Glenn Terrell, etc).  Permits are $20 each.</t>
    <phoneticPr fontId="1" type="noConversion"/>
  </si>
  <si>
    <t>PARKING PASSES: ($20)</t>
    <phoneticPr fontId="1" type="noConversion"/>
  </si>
  <si>
    <t>TOTAL FULL REGISTRATION PASSES:</t>
    <phoneticPr fontId="1" type="noConversion"/>
  </si>
  <si>
    <t>Male Member Totals</t>
  </si>
  <si>
    <t>Male FFA Members (on campus)</t>
  </si>
  <si>
    <t>Adult Registration Totals</t>
  </si>
  <si>
    <t>Advisors &amp; Adults (on campus)</t>
  </si>
  <si>
    <t>Registration Only/Commuter (no housing or meals) ($50)</t>
  </si>
  <si>
    <t>Miscellaneous Totals</t>
  </si>
  <si>
    <t>Total # of Photos Ordered ($10)</t>
  </si>
  <si>
    <t>Miscellaneous Items</t>
  </si>
  <si>
    <t>SUBTOTAL</t>
  </si>
  <si>
    <t xml:space="preserve"> Grand Total</t>
  </si>
  <si>
    <t>Male Members staying on campus:</t>
    <phoneticPr fontId="1" type="noConversion"/>
  </si>
  <si>
    <t>81st Annual Washington State FFA Convention</t>
    <phoneticPr fontId="1" type="noConversion"/>
  </si>
  <si>
    <t>INFORMATION COMES FROM INFORMATION SHEET</t>
  </si>
  <si>
    <t>Parking passes and Photos are ordered on the miscellaneous page. XMT plate vehicles do NOT need to pre-order passes.  School Buses DO NOT need passes, provided they park in designated lots.  Inappropriately parked buses will be ticketed and fined by WSU.  DO NOT PARK ON PEDESTRIAN MALL AREAS  - XMT plates will not help you if you are illegally parked.</t>
  </si>
  <si>
    <t>Cancellations, Changes, Additions</t>
  </si>
  <si>
    <t>Prices</t>
  </si>
  <si>
    <t>4 Night Pkg</t>
  </si>
  <si>
    <t>Registration, Lodging 4 nights (beginning Wednesday), Lunch &amp; Dinner Thursday, Breakfast, Lunch &amp; Dinner Fri-Sat.</t>
  </si>
  <si>
    <t>3 Night Pkg</t>
  </si>
  <si>
    <t>Registration, Lodging 3 nights (beginning Thursday), Lunch &amp; Dinner Thursday, Breakfast, Lunch &amp; Dinner Fri-Sat.</t>
  </si>
  <si>
    <t>2 Night Pkg</t>
  </si>
  <si>
    <t>Registration, Lodging 2 nights (beginning Friday), Lunch &amp; Dinner Friday, Breakfast, Lunch &amp; Dinner Saturday.</t>
  </si>
  <si>
    <t>1 Night Only</t>
  </si>
  <si>
    <t>Registration, Lodging Saturday night, Lunch &amp; Dinner Saturday.</t>
  </si>
  <si>
    <t>Registration Form</t>
  </si>
  <si>
    <t>CHAPTER # WA</t>
  </si>
  <si>
    <t>Registration Only</t>
  </si>
  <si>
    <t>Registration Only (Commuter/Off-Campus/Guest) $50</t>
  </si>
  <si>
    <t>Parking Pass</t>
  </si>
  <si>
    <t>WSU Convention Guest Parking Pass (Valid for all Convention Days)</t>
  </si>
  <si>
    <r>
      <t xml:space="preserve">All totals will be added for you on the last page of this workbook.  Purchase Orders will need to be issued detailing exact items, quantities and totals--so that we can correctly bill the ASB, School District, Booster Club and other funding bodies.  </t>
    </r>
    <r>
      <rPr>
        <b/>
        <i/>
        <sz val="11"/>
        <rFont val="Arial"/>
      </rPr>
      <t>All PO's need to be postmarked to the FFA Office (PO Box 2938  Olympia  WA  98507) no later than April 29th, 2011.  Without a PO received, a late fee is charged to complete registration on site.</t>
    </r>
    <phoneticPr fontId="1" type="noConversion"/>
  </si>
  <si>
    <t>Please issue purchase orders as needed from the school district and/or ASB accounts to cover the categories and grand total shown above.  All POs should be sent to Washington State FFA, PO Box 2938, Olympia, WA 98507-2938.  POs need to be postmarked no later than April 29, 2011.</t>
    <phoneticPr fontId="1" type="noConversion"/>
  </si>
  <si>
    <t>All persons wishing to attend the convention need to be registered.  This registration pass will allow students. parents, community members and others to attend all sessions and activities.  These full registration passes are $50 each.  If it is a student/member pass, please identify any CDE that they will be participating in, as this will serve as their CDE registration.</t>
    <phoneticPr fontId="1" type="noConversion"/>
  </si>
  <si>
    <t>Female Member Registration (with housing)</t>
  </si>
  <si>
    <t>Photos and Parking Orders</t>
  </si>
  <si>
    <t>Photos, Parking and Memorabilia:</t>
  </si>
  <si>
    <t>PHOTOS: ($10)</t>
  </si>
  <si>
    <t>Quantity</t>
  </si>
  <si>
    <t>GROUP</t>
  </si>
  <si>
    <t>OFFICER CANDIDATES</t>
  </si>
  <si>
    <t>COURTESY CORPS</t>
  </si>
  <si>
    <t>OFFICIAL DELEGATES</t>
  </si>
  <si>
    <t>STATE TALENT</t>
  </si>
  <si>
    <t>TOTAL PHOTOS:</t>
  </si>
  <si>
    <t>PARKING PASSES</t>
  </si>
  <si>
    <t>SESSION 1 - THUR. EVENING</t>
  </si>
  <si>
    <t>SESSION 2 - FRI. EVENING</t>
  </si>
  <si>
    <t>SESSION 3 - SAT. MORNING</t>
  </si>
  <si>
    <t>SESSION 4 - SAT. AFTERNOON</t>
  </si>
  <si>
    <t>SESSION 5 - SAT. EVENING</t>
  </si>
  <si>
    <t>TOTAL SESSION PASSES:</t>
  </si>
  <si>
    <t>Registration Only (No housing)</t>
  </si>
  <si>
    <t>Registration Only:</t>
  </si>
  <si>
    <t>4 nights ($181 each)</t>
    <phoneticPr fontId="1" type="noConversion"/>
  </si>
  <si>
    <t>2 nights ($124 each)</t>
    <phoneticPr fontId="1" type="noConversion"/>
  </si>
  <si>
    <t>The totals are gathered from the previous registration sheets.  If the quantity totals do not match your registration, please check each sheet for accuracy.</t>
  </si>
  <si>
    <t>Item(s)</t>
  </si>
  <si>
    <t>Qty</t>
  </si>
  <si>
    <t>Extended</t>
  </si>
  <si>
    <t>Female Member Totals</t>
  </si>
  <si>
    <t>Female FFA Members (on campus)</t>
  </si>
  <si>
    <t>INFORMATION COMES FROM INFORMATION SHEET</t>
    <phoneticPr fontId="1" type="noConversion"/>
  </si>
  <si>
    <t>Official Convention Photos, order individually on MISC page</t>
  </si>
  <si>
    <t>Late</t>
  </si>
  <si>
    <t>Dairy Foods</t>
  </si>
  <si>
    <t>Extemporaneous Speaking</t>
  </si>
  <si>
    <r>
      <t xml:space="preserve">Costs, as a reminder, are as follows: </t>
    </r>
    <r>
      <rPr>
        <i/>
        <sz val="11"/>
        <rFont val="Arial"/>
      </rPr>
      <t>(Base registration is included for all those requesting housing)</t>
    </r>
  </si>
  <si>
    <t>First Year Greenhand</t>
  </si>
  <si>
    <t>4 nights</t>
  </si>
  <si>
    <t>3 nights</t>
  </si>
  <si>
    <t>2 nights</t>
  </si>
  <si>
    <t>1 night</t>
  </si>
  <si>
    <t>Name</t>
  </si>
  <si>
    <t># Nights</t>
  </si>
  <si>
    <t>CDE1</t>
  </si>
  <si>
    <t>CDE2</t>
  </si>
  <si>
    <t>CDE3</t>
  </si>
</sst>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quot;$&quot;#,##0.00"/>
    <numFmt numFmtId="169" formatCode="0000"/>
  </numFmts>
  <fonts count="26">
    <font>
      <sz val="10"/>
      <name val="Verdana"/>
    </font>
    <font>
      <sz val="8"/>
      <name val="Verdana"/>
    </font>
    <font>
      <b/>
      <sz val="14"/>
      <name val="Arial"/>
    </font>
    <font>
      <sz val="10"/>
      <name val="Arial"/>
    </font>
    <font>
      <sz val="11"/>
      <name val="Arial"/>
    </font>
    <font>
      <b/>
      <sz val="11"/>
      <name val="Arial"/>
    </font>
    <font>
      <i/>
      <sz val="10"/>
      <name val="Arial"/>
    </font>
    <font>
      <b/>
      <i/>
      <sz val="11"/>
      <name val="Arial"/>
    </font>
    <font>
      <u/>
      <sz val="11"/>
      <name val="Arial"/>
    </font>
    <font>
      <b/>
      <u/>
      <sz val="11"/>
      <name val="Arial"/>
    </font>
    <font>
      <i/>
      <sz val="11"/>
      <name val="Arial"/>
    </font>
    <font>
      <sz val="11"/>
      <color indexed="10"/>
      <name val="Arial"/>
    </font>
    <font>
      <b/>
      <i/>
      <sz val="20"/>
      <name val="Arial"/>
    </font>
    <font>
      <sz val="14"/>
      <name val="Arial"/>
    </font>
    <font>
      <sz val="12"/>
      <name val="Arial"/>
    </font>
    <font>
      <i/>
      <sz val="20"/>
      <name val="Arial"/>
    </font>
    <font>
      <b/>
      <i/>
      <sz val="14"/>
      <name val="Arial"/>
    </font>
    <font>
      <b/>
      <sz val="18"/>
      <name val="Arial"/>
    </font>
    <font>
      <sz val="18"/>
      <name val="Arial"/>
    </font>
    <font>
      <b/>
      <i/>
      <u/>
      <sz val="10"/>
      <name val="Arial"/>
    </font>
    <font>
      <b/>
      <sz val="26"/>
      <name val="Arial"/>
    </font>
    <font>
      <sz val="26"/>
      <name val="Arial"/>
    </font>
    <font>
      <b/>
      <sz val="20"/>
      <name val="Arial"/>
    </font>
    <font>
      <sz val="20"/>
      <name val="Arial"/>
    </font>
    <font>
      <b/>
      <i/>
      <sz val="12"/>
      <name val="Arial"/>
    </font>
    <font>
      <sz val="18"/>
      <name val="Verdana"/>
    </font>
  </fonts>
  <fills count="5">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22"/>
        <bgColor indexed="64"/>
      </patternFill>
    </fill>
  </fills>
  <borders count="43">
    <border>
      <left/>
      <right/>
      <top/>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8"/>
      </right>
      <top/>
      <bottom style="double">
        <color indexed="64"/>
      </bottom>
      <diagonal/>
    </border>
    <border>
      <left/>
      <right style="double">
        <color indexed="8"/>
      </right>
      <top/>
      <bottom/>
      <diagonal/>
    </border>
    <border>
      <left/>
      <right style="double">
        <color indexed="8"/>
      </right>
      <top style="double">
        <color indexed="64"/>
      </top>
      <bottom/>
      <diagonal/>
    </border>
    <border>
      <left/>
      <right/>
      <top/>
      <bottom style="thin">
        <color indexed="64"/>
      </bottom>
      <diagonal/>
    </border>
    <border>
      <left/>
      <right style="double">
        <color indexed="64"/>
      </right>
      <top/>
      <bottom style="double">
        <color indexed="64"/>
      </bottom>
      <diagonal/>
    </border>
    <border>
      <left/>
      <right style="double">
        <color indexed="64"/>
      </right>
      <top/>
      <bottom/>
      <diagonal/>
    </border>
    <border>
      <left/>
      <right style="double">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s>
  <cellStyleXfs count="1">
    <xf numFmtId="0" fontId="0" fillId="0" borderId="0"/>
  </cellStyleXfs>
  <cellXfs count="176">
    <xf numFmtId="0" fontId="0" fillId="0" borderId="0" xfId="0"/>
    <xf numFmtId="0" fontId="3" fillId="0" borderId="0" xfId="0" applyFont="1"/>
    <xf numFmtId="0" fontId="4" fillId="0" borderId="0" xfId="0" applyFont="1"/>
    <xf numFmtId="0" fontId="6" fillId="0" borderId="0" xfId="0" applyFont="1" applyAlignment="1">
      <alignment horizontal="center" vertical="top" wrapText="1"/>
    </xf>
    <xf numFmtId="0" fontId="6" fillId="0" borderId="0" xfId="0" applyFont="1" applyAlignment="1">
      <alignment wrapText="1"/>
    </xf>
    <xf numFmtId="0" fontId="5" fillId="0" borderId="8" xfId="0" applyFont="1" applyBorder="1"/>
    <xf numFmtId="0" fontId="3" fillId="0" borderId="0" xfId="0" applyFont="1" applyBorder="1"/>
    <xf numFmtId="0" fontId="3" fillId="0" borderId="0" xfId="0" applyFont="1" applyFill="1" applyBorder="1"/>
    <xf numFmtId="0" fontId="3" fillId="2"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Border="1" applyAlignment="1">
      <alignment vertical="center" wrapText="1"/>
    </xf>
    <xf numFmtId="0" fontId="3" fillId="0" borderId="0" xfId="0" applyFont="1" applyFill="1"/>
    <xf numFmtId="0" fontId="3" fillId="0" borderId="8" xfId="0" applyFont="1" applyFill="1" applyBorder="1"/>
    <xf numFmtId="168" fontId="3" fillId="0" borderId="8" xfId="0" applyNumberFormat="1" applyFont="1" applyFill="1" applyBorder="1" applyAlignment="1">
      <alignment horizontal="center"/>
    </xf>
    <xf numFmtId="0" fontId="5" fillId="0" borderId="0" xfId="0" applyFont="1" applyFill="1"/>
    <xf numFmtId="0" fontId="5" fillId="0" borderId="0" xfId="0" applyFont="1"/>
    <xf numFmtId="0" fontId="11" fillId="0" borderId="8" xfId="0" applyFont="1" applyFill="1" applyBorder="1"/>
    <xf numFmtId="168" fontId="11" fillId="0" borderId="8" xfId="0" applyNumberFormat="1" applyFont="1" applyFill="1" applyBorder="1" applyAlignment="1">
      <alignment horizontal="center"/>
    </xf>
    <xf numFmtId="0" fontId="3" fillId="0" borderId="0" xfId="0" applyFont="1" applyProtection="1">
      <protection hidden="1"/>
    </xf>
    <xf numFmtId="0" fontId="5" fillId="0" borderId="0" xfId="0" applyFont="1" applyProtection="1">
      <protection hidden="1"/>
    </xf>
    <xf numFmtId="0" fontId="5" fillId="0" borderId="0" xfId="0" applyFont="1" applyBorder="1"/>
    <xf numFmtId="0" fontId="4" fillId="0" borderId="0" xfId="0" applyFont="1" applyProtection="1">
      <protection hidden="1"/>
    </xf>
    <xf numFmtId="0" fontId="4" fillId="3" borderId="8" xfId="0" applyFont="1" applyFill="1" applyBorder="1" applyProtection="1">
      <protection locked="0"/>
    </xf>
    <xf numFmtId="0" fontId="8" fillId="3" borderId="8" xfId="0" applyFont="1" applyFill="1" applyBorder="1" applyProtection="1">
      <protection locked="0"/>
    </xf>
    <xf numFmtId="0" fontId="4" fillId="3" borderId="8" xfId="0" applyFont="1" applyFill="1" applyBorder="1"/>
    <xf numFmtId="0" fontId="2" fillId="0" borderId="0" xfId="0" applyFont="1" applyFill="1" applyBorder="1" applyAlignment="1">
      <alignment horizontal="center"/>
    </xf>
    <xf numFmtId="0" fontId="3" fillId="0" borderId="11" xfId="0" applyFont="1" applyFill="1" applyBorder="1" applyAlignment="1">
      <alignment horizontal="left" vertical="center" wrapText="1"/>
    </xf>
    <xf numFmtId="0" fontId="12" fillId="0" borderId="0" xfId="0" applyFont="1" applyAlignment="1">
      <alignment horizontal="right" vertical="center" wrapText="1"/>
    </xf>
    <xf numFmtId="0" fontId="4" fillId="0" borderId="0" xfId="0" applyFont="1" applyAlignment="1">
      <alignment vertical="center"/>
    </xf>
    <xf numFmtId="0" fontId="16" fillId="0" borderId="12" xfId="0" applyFont="1" applyBorder="1" applyAlignment="1">
      <alignment wrapText="1"/>
    </xf>
    <xf numFmtId="0" fontId="16" fillId="0" borderId="13" xfId="0" applyFont="1" applyBorder="1" applyAlignment="1">
      <alignment wrapText="1"/>
    </xf>
    <xf numFmtId="0" fontId="16" fillId="0" borderId="0" xfId="0" applyFont="1" applyAlignment="1">
      <alignment horizontal="right" wrapText="1"/>
    </xf>
    <xf numFmtId="0" fontId="13" fillId="0" borderId="0" xfId="0" applyFont="1"/>
    <xf numFmtId="0" fontId="6" fillId="0" borderId="0" xfId="0" applyFont="1" applyAlignment="1">
      <alignment vertical="center"/>
    </xf>
    <xf numFmtId="0" fontId="0" fillId="0" borderId="0" xfId="0" applyAlignment="1">
      <alignment vertical="top" wrapText="1"/>
    </xf>
    <xf numFmtId="0" fontId="6" fillId="0" borderId="0" xfId="0" applyFont="1" applyAlignment="1">
      <alignment vertical="center" wrapText="1"/>
    </xf>
    <xf numFmtId="0" fontId="3" fillId="0" borderId="9" xfId="0" applyFont="1" applyBorder="1"/>
    <xf numFmtId="0" fontId="5" fillId="0" borderId="6" xfId="0" applyFont="1" applyBorder="1" applyAlignment="1">
      <alignment horizontal="right"/>
    </xf>
    <xf numFmtId="0" fontId="3" fillId="0" borderId="6" xfId="0" applyFont="1" applyBorder="1"/>
    <xf numFmtId="0" fontId="3" fillId="0" borderId="6" xfId="0" applyFont="1" applyBorder="1" applyAlignment="1">
      <alignment horizontal="center"/>
    </xf>
    <xf numFmtId="0" fontId="4" fillId="0" borderId="11" xfId="0" applyFont="1" applyBorder="1" applyAlignment="1">
      <alignment horizontal="right"/>
    </xf>
    <xf numFmtId="0" fontId="3" fillId="0" borderId="24" xfId="0" applyFont="1" applyBorder="1"/>
    <xf numFmtId="0" fontId="5" fillId="0" borderId="0" xfId="0" applyFont="1" applyBorder="1" applyAlignment="1">
      <alignment horizontal="right"/>
    </xf>
    <xf numFmtId="0" fontId="3" fillId="0" borderId="0" xfId="0" applyFont="1" applyBorder="1" applyAlignment="1">
      <alignment horizontal="center"/>
    </xf>
    <xf numFmtId="0" fontId="4" fillId="0" borderId="25" xfId="0" applyFont="1" applyBorder="1" applyAlignment="1">
      <alignment horizontal="right"/>
    </xf>
    <xf numFmtId="0" fontId="4" fillId="0" borderId="0" xfId="0" applyFont="1" applyBorder="1" applyAlignment="1">
      <alignment horizontal="right"/>
    </xf>
    <xf numFmtId="0" fontId="4" fillId="0" borderId="0" xfId="0" applyFont="1" applyBorder="1"/>
    <xf numFmtId="168" fontId="4" fillId="0" borderId="25" xfId="0" applyNumberFormat="1" applyFont="1" applyBorder="1"/>
    <xf numFmtId="0" fontId="3" fillId="0" borderId="40" xfId="0" applyFont="1" applyBorder="1"/>
    <xf numFmtId="0" fontId="4" fillId="0" borderId="37" xfId="0" applyFont="1" applyBorder="1" applyAlignment="1">
      <alignment horizontal="right"/>
    </xf>
    <xf numFmtId="0" fontId="4" fillId="0" borderId="37" xfId="0" applyFont="1" applyBorder="1"/>
    <xf numFmtId="168" fontId="4" fillId="0" borderId="41" xfId="0" applyNumberFormat="1" applyFont="1" applyBorder="1"/>
    <xf numFmtId="0" fontId="5" fillId="4" borderId="38" xfId="0" applyFont="1" applyFill="1" applyBorder="1"/>
    <xf numFmtId="0" fontId="5" fillId="4" borderId="36" xfId="0" applyFont="1" applyFill="1" applyBorder="1" applyAlignment="1">
      <alignment horizontal="right"/>
    </xf>
    <xf numFmtId="168" fontId="5" fillId="4" borderId="39" xfId="0" applyNumberFormat="1" applyFont="1" applyFill="1" applyBorder="1"/>
    <xf numFmtId="0" fontId="3" fillId="0" borderId="0" xfId="0" applyFont="1" applyBorder="1" applyAlignment="1">
      <alignment horizontal="right"/>
    </xf>
    <xf numFmtId="168" fontId="5" fillId="0" borderId="25" xfId="0" applyNumberFormat="1" applyFont="1" applyBorder="1"/>
    <xf numFmtId="168" fontId="3" fillId="0" borderId="25" xfId="0" applyNumberFormat="1" applyFont="1" applyBorder="1"/>
    <xf numFmtId="0" fontId="3" fillId="0" borderId="25" xfId="0" applyFont="1" applyBorder="1"/>
    <xf numFmtId="3" fontId="3" fillId="0" borderId="0" xfId="0" applyNumberFormat="1" applyFont="1" applyBorder="1"/>
    <xf numFmtId="0" fontId="5" fillId="4" borderId="38" xfId="0" applyFont="1" applyFill="1" applyBorder="1" applyAlignment="1">
      <alignment horizontal="right"/>
    </xf>
    <xf numFmtId="168" fontId="5" fillId="4" borderId="39" xfId="0" applyNumberFormat="1" applyFont="1" applyFill="1" applyBorder="1" applyAlignment="1">
      <alignment horizontal="right"/>
    </xf>
    <xf numFmtId="0" fontId="3" fillId="4" borderId="36" xfId="0" applyFont="1" applyFill="1" applyBorder="1"/>
    <xf numFmtId="0" fontId="17" fillId="4" borderId="0" xfId="0" applyFont="1" applyFill="1" applyBorder="1" applyAlignment="1">
      <alignment horizontal="left"/>
    </xf>
    <xf numFmtId="0" fontId="18" fillId="4" borderId="0" xfId="0" applyFont="1" applyFill="1" applyBorder="1"/>
    <xf numFmtId="168" fontId="17" fillId="4" borderId="25" xfId="0" applyNumberFormat="1" applyFont="1" applyFill="1" applyBorder="1"/>
    <xf numFmtId="0" fontId="6" fillId="0" borderId="0" xfId="0" applyFont="1" applyFill="1" applyAlignment="1">
      <alignment horizontal="center" vertical="top" wrapText="1"/>
    </xf>
    <xf numFmtId="0" fontId="5" fillId="0" borderId="21" xfId="0" applyFont="1" applyFill="1" applyBorder="1"/>
    <xf numFmtId="0" fontId="5" fillId="0" borderId="7" xfId="0" applyFont="1" applyFill="1" applyBorder="1"/>
    <xf numFmtId="0" fontId="3" fillId="0" borderId="22" xfId="0" applyFont="1" applyFill="1" applyBorder="1"/>
    <xf numFmtId="0" fontId="3" fillId="3" borderId="8" xfId="0" applyFont="1" applyFill="1" applyBorder="1"/>
    <xf numFmtId="0" fontId="5" fillId="3" borderId="8" xfId="0" applyFont="1" applyFill="1" applyBorder="1" applyProtection="1">
      <protection locked="0"/>
    </xf>
    <xf numFmtId="168" fontId="5" fillId="3" borderId="8" xfId="0" applyNumberFormat="1" applyFont="1" applyFill="1" applyBorder="1" applyAlignment="1">
      <alignment horizontal="right"/>
    </xf>
    <xf numFmtId="0" fontId="3" fillId="3" borderId="8" xfId="0" applyFont="1" applyFill="1" applyBorder="1" applyProtection="1">
      <protection locked="0"/>
    </xf>
    <xf numFmtId="0" fontId="3" fillId="3" borderId="27" xfId="0" applyFont="1" applyFill="1" applyBorder="1"/>
    <xf numFmtId="0" fontId="3" fillId="3" borderId="27" xfId="0" applyFont="1" applyFill="1" applyBorder="1" applyProtection="1">
      <protection locked="0"/>
    </xf>
    <xf numFmtId="168" fontId="5" fillId="3" borderId="31" xfId="0" applyNumberFormat="1" applyFont="1" applyFill="1" applyBorder="1" applyAlignment="1">
      <alignment horizontal="right"/>
    </xf>
    <xf numFmtId="0" fontId="5" fillId="0" borderId="23" xfId="0" applyFont="1" applyFill="1" applyBorder="1" applyAlignment="1">
      <alignment horizontal="right"/>
    </xf>
    <xf numFmtId="0" fontId="5" fillId="0" borderId="23" xfId="0" applyFont="1" applyFill="1" applyBorder="1"/>
    <xf numFmtId="168" fontId="5" fillId="0" borderId="30" xfId="0" applyNumberFormat="1" applyFont="1" applyFill="1" applyBorder="1" applyAlignment="1">
      <alignment horizontal="right"/>
    </xf>
    <xf numFmtId="0" fontId="5" fillId="0" borderId="25" xfId="0" applyFont="1" applyFill="1" applyBorder="1" applyAlignment="1">
      <alignment horizontal="right"/>
    </xf>
    <xf numFmtId="0" fontId="5" fillId="0" borderId="26" xfId="0" applyFont="1" applyFill="1" applyBorder="1"/>
    <xf numFmtId="168" fontId="5" fillId="0" borderId="24" xfId="0" applyNumberFormat="1" applyFont="1" applyFill="1" applyBorder="1"/>
    <xf numFmtId="0" fontId="5" fillId="0" borderId="33" xfId="0" applyFont="1" applyFill="1" applyBorder="1" applyAlignment="1">
      <alignment horizontal="left"/>
    </xf>
    <xf numFmtId="0" fontId="5" fillId="0" borderId="34" xfId="0" applyFont="1" applyFill="1" applyBorder="1"/>
    <xf numFmtId="0" fontId="3" fillId="0" borderId="35" xfId="0" applyFont="1" applyFill="1" applyBorder="1"/>
    <xf numFmtId="0" fontId="3" fillId="3" borderId="32" xfId="0" applyFont="1" applyFill="1" applyBorder="1"/>
    <xf numFmtId="0" fontId="3" fillId="3" borderId="30" xfId="0" applyFont="1" applyFill="1" applyBorder="1" applyProtection="1">
      <protection locked="0"/>
    </xf>
    <xf numFmtId="168" fontId="5" fillId="3" borderId="30" xfId="0" applyNumberFormat="1" applyFont="1" applyFill="1" applyBorder="1"/>
    <xf numFmtId="0" fontId="3" fillId="3" borderId="31" xfId="0" applyFont="1" applyFill="1" applyBorder="1" applyProtection="1">
      <protection locked="0"/>
    </xf>
    <xf numFmtId="0" fontId="5" fillId="0" borderId="30" xfId="0" applyFont="1" applyFill="1" applyBorder="1"/>
    <xf numFmtId="0" fontId="3" fillId="0" borderId="0" xfId="0" applyFont="1" applyAlignment="1">
      <alignment vertical="top" wrapText="1"/>
    </xf>
    <xf numFmtId="0" fontId="3" fillId="0" borderId="0" xfId="0" applyFont="1" applyAlignment="1"/>
    <xf numFmtId="0" fontId="5" fillId="0" borderId="8" xfId="0" applyFont="1" applyFill="1" applyBorder="1"/>
    <xf numFmtId="0" fontId="5" fillId="0" borderId="8" xfId="0" applyFont="1" applyBorder="1" applyAlignment="1">
      <alignment horizontal="center"/>
    </xf>
    <xf numFmtId="0" fontId="5" fillId="0" borderId="8" xfId="0" applyFont="1" applyBorder="1" applyAlignment="1">
      <alignment horizontal="left"/>
    </xf>
    <xf numFmtId="0" fontId="6" fillId="0" borderId="0" xfId="0" applyFont="1" applyFill="1" applyAlignment="1">
      <alignment vertical="center"/>
    </xf>
    <xf numFmtId="0" fontId="17" fillId="4" borderId="24" xfId="0" applyFont="1" applyFill="1" applyBorder="1" applyAlignment="1">
      <alignment horizontal="right" shrinkToFit="1"/>
    </xf>
    <xf numFmtId="0" fontId="14" fillId="3" borderId="10" xfId="0" applyFont="1" applyFill="1" applyBorder="1" applyAlignment="1" applyProtection="1">
      <alignment vertical="center"/>
      <protection locked="0"/>
    </xf>
    <xf numFmtId="0" fontId="14" fillId="2" borderId="6" xfId="0" applyFont="1" applyFill="1" applyBorder="1" applyAlignment="1">
      <alignment horizontal="right" vertical="center"/>
    </xf>
    <xf numFmtId="49" fontId="3" fillId="3" borderId="8" xfId="0" applyNumberFormat="1" applyFont="1" applyFill="1" applyBorder="1" applyAlignment="1" applyProtection="1">
      <alignment vertical="center" wrapText="1"/>
      <protection locked="0"/>
    </xf>
    <xf numFmtId="169" fontId="13" fillId="3" borderId="10" xfId="0" applyNumberFormat="1" applyFont="1" applyFill="1" applyBorder="1" applyAlignment="1" applyProtection="1">
      <alignment vertical="center" wrapText="1"/>
      <protection locked="0"/>
    </xf>
    <xf numFmtId="169" fontId="15" fillId="0" borderId="0" xfId="0" applyNumberFormat="1" applyFont="1" applyAlignment="1">
      <alignment vertical="center" wrapText="1"/>
    </xf>
    <xf numFmtId="169" fontId="17" fillId="4" borderId="0" xfId="0" applyNumberFormat="1" applyFont="1" applyFill="1" applyBorder="1" applyAlignment="1">
      <alignment horizontal="left" shrinkToFit="1"/>
    </xf>
    <xf numFmtId="0" fontId="24" fillId="0" borderId="12" xfId="0" applyFont="1" applyBorder="1" applyAlignment="1">
      <alignment wrapText="1"/>
    </xf>
    <xf numFmtId="0" fontId="3" fillId="0" borderId="8" xfId="0" applyFont="1" applyFill="1" applyBorder="1" applyAlignment="1">
      <alignment horizontal="center" vertical="center" wrapText="1"/>
    </xf>
    <xf numFmtId="0" fontId="3" fillId="0" borderId="8" xfId="0" applyFont="1" applyFill="1" applyBorder="1" applyAlignment="1">
      <alignment wrapText="1"/>
    </xf>
    <xf numFmtId="0" fontId="3" fillId="0" borderId="8" xfId="0" applyFont="1" applyBorder="1" applyAlignment="1">
      <alignment wrapText="1"/>
    </xf>
    <xf numFmtId="0" fontId="3" fillId="0" borderId="8" xfId="0" applyFont="1" applyFill="1" applyBorder="1" applyAlignment="1">
      <alignment horizontal="left" vertical="center" wrapText="1"/>
    </xf>
    <xf numFmtId="0" fontId="3" fillId="0" borderId="8" xfId="0" applyFont="1" applyBorder="1" applyAlignment="1">
      <alignment horizontal="left" vertical="center" wrapText="1"/>
    </xf>
    <xf numFmtId="0" fontId="9" fillId="0" borderId="8" xfId="0" applyFont="1" applyFill="1" applyBorder="1" applyAlignment="1">
      <alignment horizontal="left" vertical="center" wrapText="1"/>
    </xf>
    <xf numFmtId="0" fontId="2" fillId="0" borderId="7" xfId="0" applyFont="1" applyFill="1" applyBorder="1" applyAlignment="1">
      <alignment horizontal="center"/>
    </xf>
    <xf numFmtId="0" fontId="2" fillId="0" borderId="0" xfId="0" applyFont="1" applyFill="1" applyBorder="1" applyAlignment="1">
      <alignment horizontal="center"/>
    </xf>
    <xf numFmtId="0" fontId="3" fillId="0" borderId="0" xfId="0" applyFont="1" applyBorder="1" applyAlignment="1"/>
    <xf numFmtId="0" fontId="2" fillId="0" borderId="2" xfId="0" applyFont="1" applyFill="1" applyBorder="1" applyAlignment="1">
      <alignment horizontal="center"/>
    </xf>
    <xf numFmtId="0" fontId="3" fillId="0" borderId="2" xfId="0" applyFont="1" applyBorder="1" applyAlignment="1"/>
    <xf numFmtId="0" fontId="14" fillId="2" borderId="9" xfId="0" applyFont="1" applyFill="1" applyBorder="1" applyAlignment="1">
      <alignment horizontal="right" vertical="center"/>
    </xf>
    <xf numFmtId="0" fontId="14" fillId="2" borderId="6" xfId="0" applyFont="1" applyFill="1" applyBorder="1" applyAlignment="1">
      <alignment horizontal="right" vertical="center"/>
    </xf>
    <xf numFmtId="0" fontId="22" fillId="0" borderId="17" xfId="0" applyFont="1" applyFill="1" applyBorder="1" applyAlignment="1">
      <alignment horizontal="center"/>
    </xf>
    <xf numFmtId="0" fontId="23" fillId="0" borderId="17" xfId="0" applyFont="1" applyBorder="1" applyAlignment="1"/>
    <xf numFmtId="0" fontId="14" fillId="2" borderId="8" xfId="0" applyFont="1" applyFill="1" applyBorder="1" applyAlignment="1">
      <alignment horizontal="right" vertical="center"/>
    </xf>
    <xf numFmtId="0" fontId="14" fillId="0" borderId="8" xfId="0" applyFont="1" applyBorder="1" applyAlignment="1">
      <alignment vertical="center"/>
    </xf>
    <xf numFmtId="0" fontId="20" fillId="0" borderId="6" xfId="0" applyFont="1" applyFill="1" applyBorder="1" applyAlignment="1">
      <alignment horizontal="center" wrapText="1"/>
    </xf>
    <xf numFmtId="0" fontId="21" fillId="0" borderId="6" xfId="0" applyFont="1" applyBorder="1" applyAlignment="1">
      <alignment wrapText="1"/>
    </xf>
    <xf numFmtId="0" fontId="11" fillId="0" borderId="8" xfId="0" applyFont="1" applyFill="1" applyBorder="1" applyAlignment="1">
      <alignment wrapText="1"/>
    </xf>
    <xf numFmtId="0" fontId="9" fillId="0" borderId="8" xfId="0" applyFont="1" applyFill="1" applyBorder="1" applyAlignment="1">
      <alignment vertical="center" wrapText="1"/>
    </xf>
    <xf numFmtId="0" fontId="3" fillId="0" borderId="8" xfId="0" applyFont="1" applyBorder="1" applyAlignment="1">
      <alignment vertical="center" wrapText="1"/>
    </xf>
    <xf numFmtId="0" fontId="3" fillId="0" borderId="8" xfId="0" applyFont="1" applyFill="1" applyBorder="1" applyAlignment="1"/>
    <xf numFmtId="0" fontId="6" fillId="0" borderId="0" xfId="0" applyFont="1" applyAlignment="1">
      <alignment vertical="center"/>
    </xf>
    <xf numFmtId="0" fontId="3" fillId="0" borderId="0" xfId="0" applyFont="1" applyAlignment="1">
      <alignment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14" xfId="0" applyFont="1" applyBorder="1" applyAlignment="1">
      <alignment horizontal="center"/>
    </xf>
    <xf numFmtId="0" fontId="5" fillId="0" borderId="0" xfId="0" applyFont="1" applyAlignment="1">
      <alignment horizontal="left"/>
    </xf>
    <xf numFmtId="0" fontId="6" fillId="0" borderId="0" xfId="0" applyFont="1" applyAlignment="1">
      <alignment horizontal="left" vertical="top"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20" xfId="0" applyFont="1" applyFill="1" applyBorder="1" applyAlignment="1">
      <alignment horizontal="center"/>
    </xf>
    <xf numFmtId="0" fontId="2" fillId="0" borderId="3" xfId="0" applyFont="1" applyFill="1" applyBorder="1" applyAlignment="1">
      <alignment horizontal="center"/>
    </xf>
    <xf numFmtId="0" fontId="2" fillId="0" borderId="19" xfId="0" applyFont="1" applyFill="1" applyBorder="1" applyAlignment="1">
      <alignment horizontal="center"/>
    </xf>
    <xf numFmtId="0" fontId="2" fillId="0" borderId="1" xfId="0" applyFont="1" applyFill="1" applyBorder="1" applyAlignment="1">
      <alignment horizontal="center"/>
    </xf>
    <xf numFmtId="0" fontId="2" fillId="0" borderId="18" xfId="0" applyFont="1" applyFill="1" applyBorder="1" applyAlignment="1">
      <alignment horizontal="center"/>
    </xf>
    <xf numFmtId="0" fontId="5" fillId="0" borderId="0" xfId="0" applyFont="1" applyFill="1" applyAlignment="1">
      <alignment horizontal="left"/>
    </xf>
    <xf numFmtId="0" fontId="3" fillId="0" borderId="0" xfId="0" applyFont="1" applyAlignment="1"/>
    <xf numFmtId="0" fontId="6" fillId="0" borderId="0" xfId="0" applyFont="1" applyFill="1" applyAlignment="1">
      <alignment vertical="center" wrapText="1"/>
    </xf>
    <xf numFmtId="0" fontId="3" fillId="0" borderId="0" xfId="0" applyFont="1" applyAlignment="1">
      <alignment wrapText="1"/>
    </xf>
    <xf numFmtId="0" fontId="3" fillId="0" borderId="19" xfId="0" applyFont="1" applyBorder="1" applyAlignment="1">
      <alignment horizontal="center"/>
    </xf>
    <xf numFmtId="0" fontId="3" fillId="0" borderId="18" xfId="0" applyFont="1" applyBorder="1" applyAlignment="1">
      <alignment horizontal="center"/>
    </xf>
    <xf numFmtId="0" fontId="6" fillId="0" borderId="0" xfId="0" applyFont="1" applyFill="1" applyAlignment="1">
      <alignment horizontal="left" vertical="center" wrapText="1"/>
    </xf>
    <xf numFmtId="0" fontId="2" fillId="0" borderId="29" xfId="0" applyFont="1" applyFill="1" applyBorder="1" applyAlignment="1">
      <alignment horizontal="center"/>
    </xf>
    <xf numFmtId="0" fontId="2" fillId="0" borderId="25" xfId="0" applyFont="1" applyFill="1" applyBorder="1" applyAlignment="1">
      <alignment horizontal="center"/>
    </xf>
    <xf numFmtId="0" fontId="2" fillId="0" borderId="28" xfId="0" applyFont="1" applyFill="1" applyBorder="1" applyAlignment="1">
      <alignment horizontal="center"/>
    </xf>
    <xf numFmtId="0" fontId="5" fillId="4" borderId="36" xfId="0" applyFont="1" applyFill="1" applyBorder="1" applyAlignment="1">
      <alignment horizontal="left"/>
    </xf>
    <xf numFmtId="0" fontId="3" fillId="0" borderId="36" xfId="0" applyFont="1" applyBorder="1" applyAlignment="1">
      <alignment horizontal="left"/>
    </xf>
    <xf numFmtId="0" fontId="6" fillId="0" borderId="5" xfId="0" applyFont="1" applyBorder="1" applyAlignment="1">
      <alignment vertical="center" wrapText="1"/>
    </xf>
    <xf numFmtId="0" fontId="3" fillId="0" borderId="32" xfId="0" applyFont="1" applyBorder="1" applyAlignment="1">
      <alignment vertical="top" wrapText="1"/>
    </xf>
    <xf numFmtId="0" fontId="3" fillId="0" borderId="17" xfId="0" applyFont="1" applyBorder="1" applyAlignment="1">
      <alignment vertical="top" wrapText="1"/>
    </xf>
    <xf numFmtId="0" fontId="3" fillId="0" borderId="42" xfId="0" applyFont="1" applyBorder="1" applyAlignment="1">
      <alignment vertical="top" wrapText="1"/>
    </xf>
    <xf numFmtId="0" fontId="3" fillId="0" borderId="5" xfId="0" applyFont="1" applyBorder="1" applyAlignment="1">
      <alignment horizontal="center"/>
    </xf>
    <xf numFmtId="0" fontId="3" fillId="0" borderId="20" xfId="0" applyFont="1" applyBorder="1" applyAlignment="1">
      <alignment horizontal="center"/>
    </xf>
    <xf numFmtId="0" fontId="18" fillId="4" borderId="24" xfId="0" applyFont="1" applyFill="1" applyBorder="1" applyAlignment="1">
      <alignment horizontal="left"/>
    </xf>
    <xf numFmtId="0" fontId="25" fillId="4" borderId="0" xfId="0" applyFont="1" applyFill="1" applyAlignment="1">
      <alignment horizontal="left"/>
    </xf>
    <xf numFmtId="0" fontId="25" fillId="4" borderId="25" xfId="0" applyFont="1" applyFill="1" applyBorder="1" applyAlignment="1">
      <alignment horizontal="left"/>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56"/>
  <sheetViews>
    <sheetView workbookViewId="0">
      <selection activeCell="A10" sqref="A10:F10"/>
    </sheetView>
  </sheetViews>
  <sheetFormatPr baseColWidth="10" defaultColWidth="7.5703125" defaultRowHeight="12"/>
  <cols>
    <col min="1" max="1" width="11.7109375" style="1" customWidth="1"/>
    <col min="2" max="2" width="8" style="1" customWidth="1"/>
    <col min="3" max="3" width="13.28515625" style="1" customWidth="1"/>
    <col min="4" max="4" width="15.140625" style="1" customWidth="1"/>
    <col min="5" max="5" width="8" style="1" customWidth="1"/>
    <col min="6" max="6" width="16.5703125" style="1" customWidth="1"/>
    <col min="7" max="7" width="12.42578125" style="1" customWidth="1"/>
    <col min="8" max="8" width="8.85546875" style="18" customWidth="1"/>
    <col min="9" max="9" width="10.28515625" style="18" customWidth="1"/>
    <col min="10" max="10" width="10" style="18" customWidth="1"/>
    <col min="11" max="11" width="10" style="1" customWidth="1"/>
    <col min="12" max="16384" width="7.5703125" style="1"/>
  </cols>
  <sheetData>
    <row r="1" spans="1:10" s="6" customFormat="1" ht="20" customHeight="1">
      <c r="A1" s="118" t="s">
        <v>88</v>
      </c>
      <c r="B1" s="118"/>
      <c r="C1" s="118"/>
      <c r="D1" s="118"/>
      <c r="E1" s="118"/>
      <c r="F1" s="118"/>
      <c r="G1" s="32"/>
      <c r="H1" s="32"/>
      <c r="I1" s="32"/>
      <c r="J1" s="32"/>
    </row>
    <row r="2" spans="1:10" s="6" customFormat="1" ht="20" customHeight="1">
      <c r="A2" s="119" t="s">
        <v>59</v>
      </c>
      <c r="B2" s="119"/>
      <c r="C2" s="119"/>
      <c r="D2" s="119"/>
      <c r="E2" s="119"/>
      <c r="F2" s="119"/>
      <c r="G2" s="32"/>
      <c r="H2" s="32"/>
      <c r="I2" s="32"/>
      <c r="J2" s="32"/>
    </row>
    <row r="3" spans="1:10" s="6" customFormat="1" ht="20" customHeight="1">
      <c r="A3" s="119" t="s">
        <v>40</v>
      </c>
      <c r="B3" s="119"/>
      <c r="C3" s="120"/>
      <c r="D3" s="120"/>
      <c r="E3" s="120"/>
      <c r="F3" s="120"/>
      <c r="H3" s="32"/>
      <c r="I3" s="32"/>
      <c r="J3" s="32"/>
    </row>
    <row r="4" spans="1:10" s="6" customFormat="1" ht="20" customHeight="1" thickBot="1">
      <c r="A4" s="121" t="s">
        <v>41</v>
      </c>
      <c r="B4" s="121"/>
      <c r="C4" s="122"/>
      <c r="D4" s="122"/>
      <c r="E4" s="122"/>
      <c r="F4" s="122"/>
      <c r="H4" s="32"/>
      <c r="I4" s="32"/>
      <c r="J4" s="32"/>
    </row>
    <row r="5" spans="1:10" s="6" customFormat="1" ht="14" customHeight="1" thickTop="1">
      <c r="A5" s="32"/>
      <c r="B5" s="32"/>
      <c r="C5" s="32"/>
      <c r="D5" s="32"/>
      <c r="E5" s="32"/>
      <c r="H5" s="7"/>
      <c r="I5" s="7"/>
      <c r="J5" s="7"/>
    </row>
    <row r="6" spans="1:10" s="6" customFormat="1" ht="25" customHeight="1">
      <c r="A6" s="125" t="s">
        <v>13</v>
      </c>
      <c r="B6" s="126"/>
      <c r="C6" s="126"/>
      <c r="D6" s="126"/>
      <c r="E6" s="126"/>
      <c r="F6" s="126"/>
      <c r="H6" s="7"/>
      <c r="I6" s="7"/>
      <c r="J6" s="7"/>
    </row>
    <row r="7" spans="1:10" s="6" customFormat="1" ht="100" customHeight="1">
      <c r="A7" s="129" t="s">
        <v>14</v>
      </c>
      <c r="B7" s="130"/>
      <c r="C7" s="130"/>
      <c r="D7" s="130"/>
      <c r="E7" s="130"/>
      <c r="F7" s="130"/>
      <c r="H7" s="7"/>
      <c r="I7" s="7"/>
      <c r="J7" s="7"/>
    </row>
    <row r="8" spans="1:10" ht="25" customHeight="1">
      <c r="A8" s="123" t="s">
        <v>8</v>
      </c>
      <c r="B8" s="124"/>
      <c r="C8" s="105"/>
      <c r="D8" s="106" t="s">
        <v>89</v>
      </c>
      <c r="E8" s="108"/>
      <c r="F8" s="8"/>
      <c r="G8" s="9"/>
      <c r="H8" s="9"/>
      <c r="I8" s="9"/>
      <c r="J8" s="9"/>
    </row>
    <row r="9" spans="1:10" ht="27" customHeight="1">
      <c r="A9" s="127" t="s">
        <v>15</v>
      </c>
      <c r="B9" s="128"/>
      <c r="C9" s="128"/>
      <c r="D9" s="128"/>
      <c r="E9" s="107"/>
      <c r="F9" s="33" t="s">
        <v>42</v>
      </c>
      <c r="G9" s="9"/>
      <c r="H9" s="9"/>
      <c r="I9" s="9"/>
      <c r="J9" s="9"/>
    </row>
    <row r="10" spans="1:10" ht="79" customHeight="1">
      <c r="A10" s="115" t="s">
        <v>43</v>
      </c>
      <c r="B10" s="115"/>
      <c r="C10" s="115"/>
      <c r="D10" s="115"/>
      <c r="E10" s="115"/>
      <c r="F10" s="115"/>
      <c r="G10" s="9"/>
      <c r="H10" s="9"/>
      <c r="I10" s="9"/>
      <c r="J10" s="9"/>
    </row>
    <row r="11" spans="1:10" ht="67" customHeight="1">
      <c r="A11" s="115" t="s">
        <v>53</v>
      </c>
      <c r="B11" s="115"/>
      <c r="C11" s="115"/>
      <c r="D11" s="115"/>
      <c r="E11" s="115"/>
      <c r="F11" s="115"/>
      <c r="G11" s="9"/>
      <c r="H11" s="9"/>
      <c r="I11" s="9"/>
      <c r="J11" s="9"/>
    </row>
    <row r="12" spans="1:10" ht="46" customHeight="1">
      <c r="A12" s="116" t="s">
        <v>19</v>
      </c>
      <c r="B12" s="116"/>
      <c r="C12" s="116"/>
      <c r="D12" s="116"/>
      <c r="E12" s="116"/>
      <c r="F12" s="116"/>
      <c r="G12" s="10"/>
      <c r="H12" s="11"/>
      <c r="I12" s="11"/>
      <c r="J12" s="11"/>
    </row>
    <row r="13" spans="1:10" ht="55" customHeight="1">
      <c r="A13" s="116" t="s">
        <v>77</v>
      </c>
      <c r="B13" s="116"/>
      <c r="C13" s="116"/>
      <c r="D13" s="116"/>
      <c r="E13" s="116"/>
      <c r="F13" s="116"/>
      <c r="G13" s="12"/>
      <c r="H13" s="11"/>
      <c r="I13" s="11"/>
      <c r="J13" s="11"/>
    </row>
    <row r="14" spans="1:10" ht="68" customHeight="1">
      <c r="A14" s="115" t="s">
        <v>94</v>
      </c>
      <c r="B14" s="115"/>
      <c r="C14" s="115"/>
      <c r="D14" s="115"/>
      <c r="E14" s="115"/>
      <c r="F14" s="115"/>
      <c r="G14" s="9"/>
      <c r="H14" s="9"/>
      <c r="I14" s="9"/>
      <c r="J14" s="9"/>
    </row>
    <row r="15" spans="1:10" ht="16" customHeight="1">
      <c r="A15" s="117" t="s">
        <v>78</v>
      </c>
      <c r="B15" s="117"/>
      <c r="C15" s="117"/>
      <c r="D15" s="117"/>
      <c r="E15" s="117"/>
      <c r="F15" s="117"/>
      <c r="G15" s="13"/>
      <c r="H15" s="14"/>
      <c r="I15" s="14"/>
      <c r="J15" s="14"/>
    </row>
    <row r="16" spans="1:10" ht="45" customHeight="1">
      <c r="A16" s="112" t="s">
        <v>20</v>
      </c>
      <c r="B16" s="112"/>
      <c r="C16" s="112"/>
      <c r="D16" s="112"/>
      <c r="E16" s="112"/>
      <c r="F16" s="112"/>
      <c r="G16" s="15"/>
      <c r="H16" s="16"/>
      <c r="I16" s="16"/>
      <c r="J16" s="16"/>
    </row>
    <row r="17" spans="1:12">
      <c r="A17" s="132" t="s">
        <v>79</v>
      </c>
      <c r="B17" s="133"/>
      <c r="C17" s="133"/>
      <c r="D17" s="133"/>
      <c r="E17" s="133"/>
      <c r="F17" s="133"/>
      <c r="G17" s="17"/>
      <c r="H17" s="16"/>
      <c r="I17" s="16"/>
      <c r="J17" s="16"/>
    </row>
    <row r="18" spans="1:12" ht="13">
      <c r="A18" s="134" t="s">
        <v>130</v>
      </c>
      <c r="B18" s="134"/>
      <c r="C18" s="134"/>
      <c r="D18" s="134"/>
      <c r="E18" s="134"/>
      <c r="F18" s="134"/>
      <c r="G18" s="7"/>
    </row>
    <row r="19" spans="1:12" ht="30" customHeight="1">
      <c r="A19" s="19" t="s">
        <v>80</v>
      </c>
      <c r="B19" s="20">
        <v>181</v>
      </c>
      <c r="C19" s="113" t="s">
        <v>81</v>
      </c>
      <c r="D19" s="114"/>
      <c r="E19" s="114"/>
      <c r="F19" s="114"/>
      <c r="G19" s="7"/>
    </row>
    <row r="20" spans="1:12" ht="30" customHeight="1">
      <c r="A20" s="19" t="s">
        <v>82</v>
      </c>
      <c r="B20" s="20">
        <v>164</v>
      </c>
      <c r="C20" s="113" t="s">
        <v>83</v>
      </c>
      <c r="D20" s="114"/>
      <c r="E20" s="114"/>
      <c r="F20" s="114"/>
      <c r="G20" s="7"/>
      <c r="H20" s="21"/>
      <c r="I20" s="21"/>
      <c r="J20" s="21"/>
      <c r="K20" s="22"/>
      <c r="L20" s="22"/>
    </row>
    <row r="21" spans="1:12" ht="30" customHeight="1">
      <c r="A21" s="19" t="s">
        <v>84</v>
      </c>
      <c r="B21" s="20">
        <v>124</v>
      </c>
      <c r="C21" s="113" t="s">
        <v>85</v>
      </c>
      <c r="D21" s="114"/>
      <c r="E21" s="114"/>
      <c r="F21" s="114"/>
      <c r="G21" s="7"/>
      <c r="H21" s="21"/>
      <c r="I21" s="21"/>
      <c r="J21" s="21"/>
      <c r="K21" s="22"/>
      <c r="L21" s="22"/>
    </row>
    <row r="22" spans="1:12" ht="30" customHeight="1">
      <c r="A22" s="19" t="s">
        <v>86</v>
      </c>
      <c r="B22" s="20">
        <v>83</v>
      </c>
      <c r="C22" s="113" t="s">
        <v>87</v>
      </c>
      <c r="D22" s="114"/>
      <c r="E22" s="114"/>
      <c r="F22" s="114"/>
      <c r="G22" s="7"/>
    </row>
    <row r="23" spans="1:12" ht="30" customHeight="1">
      <c r="A23" s="19" t="s">
        <v>90</v>
      </c>
      <c r="B23" s="20">
        <v>50</v>
      </c>
      <c r="C23" s="113" t="s">
        <v>91</v>
      </c>
      <c r="D23" s="114"/>
      <c r="E23" s="114"/>
      <c r="F23" s="114"/>
      <c r="G23" s="7"/>
    </row>
    <row r="24" spans="1:12" ht="30" customHeight="1">
      <c r="A24" s="19" t="s">
        <v>92</v>
      </c>
      <c r="B24" s="20">
        <v>20</v>
      </c>
      <c r="C24" s="113" t="s">
        <v>93</v>
      </c>
      <c r="D24" s="114"/>
      <c r="E24" s="114"/>
      <c r="F24" s="114"/>
      <c r="G24" s="7"/>
    </row>
    <row r="25" spans="1:12" ht="30" customHeight="1">
      <c r="A25" s="19" t="s">
        <v>44</v>
      </c>
      <c r="B25" s="20">
        <v>15</v>
      </c>
      <c r="C25" s="113" t="s">
        <v>45</v>
      </c>
      <c r="D25" s="114"/>
      <c r="E25" s="114"/>
      <c r="F25" s="114"/>
      <c r="G25" s="7"/>
    </row>
    <row r="26" spans="1:12" ht="30" customHeight="1">
      <c r="A26" s="19" t="s">
        <v>46</v>
      </c>
      <c r="B26" s="20">
        <v>10</v>
      </c>
      <c r="C26" s="113" t="s">
        <v>126</v>
      </c>
      <c r="D26" s="114"/>
      <c r="E26" s="114"/>
      <c r="F26" s="114"/>
      <c r="G26" s="7"/>
    </row>
    <row r="27" spans="1:12" ht="30" customHeight="1">
      <c r="A27" s="23" t="s">
        <v>127</v>
      </c>
      <c r="B27" s="24">
        <v>50</v>
      </c>
      <c r="C27" s="131" t="s">
        <v>9</v>
      </c>
      <c r="D27" s="114"/>
      <c r="E27" s="114"/>
      <c r="F27" s="114"/>
      <c r="G27" s="7"/>
    </row>
    <row r="28" spans="1:12" ht="12" customHeight="1">
      <c r="C28" s="7"/>
      <c r="G28" s="6"/>
    </row>
    <row r="29" spans="1:12" ht="12" customHeight="1">
      <c r="C29" s="7"/>
      <c r="G29" s="6"/>
    </row>
    <row r="30" spans="1:12" ht="12" hidden="1" customHeight="1">
      <c r="A30" s="25" t="s">
        <v>21</v>
      </c>
      <c r="G30" s="6"/>
    </row>
    <row r="31" spans="1:12" ht="12" hidden="1" customHeight="1">
      <c r="A31" s="1" t="s">
        <v>22</v>
      </c>
      <c r="G31" s="6"/>
    </row>
    <row r="32" spans="1:12" ht="12" hidden="1" customHeight="1">
      <c r="A32" s="1" t="s">
        <v>23</v>
      </c>
      <c r="G32" s="6"/>
    </row>
    <row r="33" spans="1:7" ht="12" hidden="1" customHeight="1">
      <c r="A33" s="1" t="s">
        <v>24</v>
      </c>
      <c r="G33" s="6"/>
    </row>
    <row r="34" spans="1:7" ht="12" hidden="1" customHeight="1">
      <c r="A34" s="1" t="s">
        <v>25</v>
      </c>
      <c r="G34" s="6"/>
    </row>
    <row r="35" spans="1:7" ht="12" hidden="1" customHeight="1">
      <c r="A35" s="1" t="s">
        <v>128</v>
      </c>
      <c r="B35" s="25"/>
      <c r="G35" s="6"/>
    </row>
    <row r="36" spans="1:7" ht="12" hidden="1" customHeight="1">
      <c r="A36" s="1" t="s">
        <v>129</v>
      </c>
      <c r="B36" s="26"/>
      <c r="D36" s="22"/>
      <c r="E36" s="22"/>
      <c r="F36" s="22"/>
      <c r="G36" s="27"/>
    </row>
    <row r="37" spans="1:7" ht="12" hidden="1" customHeight="1">
      <c r="A37" s="1" t="s">
        <v>26</v>
      </c>
      <c r="B37" s="26"/>
      <c r="C37" s="22"/>
      <c r="D37" s="22"/>
      <c r="E37" s="22"/>
      <c r="F37" s="22"/>
      <c r="G37" s="27"/>
    </row>
    <row r="38" spans="1:7" ht="12" hidden="1" customHeight="1">
      <c r="A38" s="1" t="s">
        <v>27</v>
      </c>
      <c r="B38" s="25"/>
      <c r="C38" s="22"/>
    </row>
    <row r="39" spans="1:7" ht="12" hidden="1" customHeight="1">
      <c r="A39" s="1" t="s">
        <v>131</v>
      </c>
      <c r="B39" s="25"/>
    </row>
    <row r="40" spans="1:7" ht="12" hidden="1" customHeight="1">
      <c r="A40" s="1" t="s">
        <v>28</v>
      </c>
      <c r="B40" s="25"/>
    </row>
    <row r="41" spans="1:7" ht="12" hidden="1" customHeight="1">
      <c r="A41" s="1" t="s">
        <v>29</v>
      </c>
      <c r="B41" s="25"/>
    </row>
    <row r="42" spans="1:7" ht="12" hidden="1" customHeight="1">
      <c r="A42" s="1" t="s">
        <v>30</v>
      </c>
      <c r="B42" s="25"/>
    </row>
    <row r="43" spans="1:7" ht="12" hidden="1" customHeight="1">
      <c r="A43" s="1" t="s">
        <v>51</v>
      </c>
      <c r="B43" s="25"/>
    </row>
    <row r="44" spans="1:7" ht="12" hidden="1" customHeight="1">
      <c r="A44" s="1" t="s">
        <v>31</v>
      </c>
      <c r="B44" s="25"/>
    </row>
    <row r="45" spans="1:7" ht="12" hidden="1" customHeight="1">
      <c r="A45" s="1" t="s">
        <v>52</v>
      </c>
      <c r="B45" s="28"/>
    </row>
    <row r="46" spans="1:7" ht="12" hidden="1" customHeight="1">
      <c r="A46" s="1" t="s">
        <v>32</v>
      </c>
      <c r="B46" s="25"/>
    </row>
    <row r="47" spans="1:7" ht="12" hidden="1" customHeight="1">
      <c r="B47" s="25"/>
    </row>
    <row r="48" spans="1:7" ht="12" hidden="1" customHeight="1">
      <c r="A48" s="1" t="s">
        <v>33</v>
      </c>
      <c r="B48" s="25"/>
    </row>
    <row r="49" spans="1:2" ht="12" hidden="1" customHeight="1">
      <c r="A49" s="1" t="s">
        <v>34</v>
      </c>
      <c r="B49" s="25"/>
    </row>
    <row r="50" spans="1:2" hidden="1">
      <c r="B50" s="25"/>
    </row>
    <row r="51" spans="1:2" hidden="1">
      <c r="A51" s="1" t="s">
        <v>35</v>
      </c>
    </row>
    <row r="52" spans="1:2" hidden="1">
      <c r="A52" s="1" t="s">
        <v>36</v>
      </c>
    </row>
    <row r="53" spans="1:2" hidden="1"/>
    <row r="54" spans="1:2" hidden="1">
      <c r="A54" s="1" t="s">
        <v>33</v>
      </c>
    </row>
    <row r="55" spans="1:2" hidden="1">
      <c r="A55" s="1" t="s">
        <v>34</v>
      </c>
    </row>
    <row r="56" spans="1:2" hidden="1">
      <c r="A56" s="1" t="s">
        <v>37</v>
      </c>
    </row>
  </sheetData>
  <sheetProtection password="C654" sheet="1" objects="1" scenarios="1"/>
  <sortState ref="A27:A43">
    <sortCondition ref="A27:A43"/>
  </sortState>
  <mergeCells count="26">
    <mergeCell ref="C25:F25"/>
    <mergeCell ref="C26:F26"/>
    <mergeCell ref="C27:F27"/>
    <mergeCell ref="A17:F17"/>
    <mergeCell ref="A18:F18"/>
    <mergeCell ref="C23:F23"/>
    <mergeCell ref="C24:F24"/>
    <mergeCell ref="A1:F1"/>
    <mergeCell ref="A2:F2"/>
    <mergeCell ref="A3:F3"/>
    <mergeCell ref="A4:F4"/>
    <mergeCell ref="A10:F10"/>
    <mergeCell ref="A8:B8"/>
    <mergeCell ref="A6:F6"/>
    <mergeCell ref="A9:D9"/>
    <mergeCell ref="A7:F7"/>
    <mergeCell ref="A11:F11"/>
    <mergeCell ref="A12:F12"/>
    <mergeCell ref="A13:F13"/>
    <mergeCell ref="A14:F14"/>
    <mergeCell ref="A15:F15"/>
    <mergeCell ref="A16:F16"/>
    <mergeCell ref="C19:F19"/>
    <mergeCell ref="C20:F20"/>
    <mergeCell ref="C21:F21"/>
    <mergeCell ref="C22:F22"/>
  </mergeCells>
  <phoneticPr fontId="1" type="noConversion"/>
  <pageMargins left="0.75" right="0.75" top="1" bottom="1" header="0.5" footer="0.5"/>
  <rowBreaks count="1" manualBreakCount="1">
    <brk id="16" max="16383" man="1"/>
  </rowBreaks>
  <colBreaks count="2" manualBreakCount="2">
    <brk id="6" max="1048575" man="1"/>
    <brk id="16"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94"/>
  <sheetViews>
    <sheetView view="pageLayout" workbookViewId="0">
      <selection activeCell="B20" sqref="B20"/>
    </sheetView>
  </sheetViews>
  <sheetFormatPr baseColWidth="10" defaultRowHeight="12"/>
  <cols>
    <col min="1" max="1" width="24.5703125" style="1" customWidth="1"/>
    <col min="2" max="2" width="8.5703125" style="1" customWidth="1"/>
    <col min="3" max="5" width="12.7109375" style="1" customWidth="1"/>
    <col min="6" max="16384" width="10.7109375" style="1"/>
  </cols>
  <sheetData>
    <row r="1" spans="1:5" ht="20" customHeight="1" thickTop="1">
      <c r="A1" s="137" t="s">
        <v>97</v>
      </c>
      <c r="B1" s="138"/>
      <c r="C1" s="138"/>
      <c r="D1" s="138"/>
      <c r="E1" s="139"/>
    </row>
    <row r="2" spans="1:5" ht="20" customHeight="1">
      <c r="A2" s="140" t="s">
        <v>75</v>
      </c>
      <c r="B2" s="141"/>
      <c r="C2" s="141"/>
      <c r="D2" s="141"/>
      <c r="E2" s="142"/>
    </row>
    <row r="3" spans="1:5" ht="20" customHeight="1" thickBot="1">
      <c r="A3" s="143" t="s">
        <v>38</v>
      </c>
      <c r="B3" s="144"/>
      <c r="C3" s="144"/>
      <c r="D3" s="144"/>
      <c r="E3" s="145"/>
    </row>
    <row r="4" spans="1:5" ht="13">
      <c r="A4" s="2"/>
      <c r="B4" s="2"/>
      <c r="C4" s="2"/>
      <c r="D4" s="2"/>
      <c r="E4" s="2"/>
    </row>
    <row r="5" spans="1:5" ht="13">
      <c r="A5" s="146" t="s">
        <v>39</v>
      </c>
      <c r="B5" s="146"/>
      <c r="C5" s="146"/>
      <c r="D5" s="2"/>
      <c r="E5" s="2"/>
    </row>
    <row r="6" spans="1:5" ht="56" customHeight="1">
      <c r="A6" s="147" t="s">
        <v>5</v>
      </c>
      <c r="B6" s="147"/>
      <c r="C6" s="147"/>
      <c r="D6" s="147"/>
      <c r="E6" s="147"/>
    </row>
    <row r="7" spans="1:5">
      <c r="A7" s="3"/>
      <c r="B7" s="3"/>
      <c r="C7" s="3"/>
      <c r="D7" s="3"/>
      <c r="E7" s="3"/>
    </row>
    <row r="8" spans="1:5" ht="30" customHeight="1" thickBot="1">
      <c r="A8" s="34">
        <f>Information!C8</f>
        <v>0</v>
      </c>
      <c r="B8" s="109">
        <f>Information!E8</f>
        <v>0</v>
      </c>
      <c r="C8" s="135" t="s">
        <v>125</v>
      </c>
      <c r="D8" s="136"/>
      <c r="E8" s="136"/>
    </row>
    <row r="9" spans="1:5" ht="20" customHeight="1" thickBot="1">
      <c r="A9" s="111" t="s">
        <v>4</v>
      </c>
      <c r="B9" s="37">
        <f>COUNT(B16:B94)</f>
        <v>0</v>
      </c>
      <c r="C9" s="4"/>
      <c r="D9" s="2"/>
      <c r="E9" s="2"/>
    </row>
    <row r="10" spans="1:5" ht="20" customHeight="1">
      <c r="A10" s="38" t="s">
        <v>132</v>
      </c>
      <c r="B10" s="39">
        <f>COUNTIF(B16:B94,4)</f>
        <v>0</v>
      </c>
      <c r="C10" s="2"/>
      <c r="D10" s="35"/>
      <c r="E10" s="2"/>
    </row>
    <row r="11" spans="1:5" ht="20" customHeight="1">
      <c r="A11" s="38" t="s">
        <v>1</v>
      </c>
      <c r="B11" s="39">
        <f>COUNTIF(B16:B94,3)</f>
        <v>0</v>
      </c>
      <c r="C11" s="2"/>
      <c r="D11" s="2"/>
      <c r="E11" s="2"/>
    </row>
    <row r="12" spans="1:5" ht="20" customHeight="1">
      <c r="A12" s="38" t="s">
        <v>134</v>
      </c>
      <c r="B12" s="39">
        <f>COUNTIF(B16:B94,2)</f>
        <v>0</v>
      </c>
      <c r="C12" s="2"/>
      <c r="D12" s="2"/>
      <c r="E12" s="2"/>
    </row>
    <row r="13" spans="1:5" ht="20" customHeight="1">
      <c r="A13" s="38" t="s">
        <v>135</v>
      </c>
      <c r="B13" s="39">
        <f>COUNTIF(B16:B94,1)</f>
        <v>0</v>
      </c>
      <c r="C13" s="2"/>
      <c r="D13" s="2"/>
      <c r="E13" s="2"/>
    </row>
    <row r="14" spans="1:5" ht="20" customHeight="1">
      <c r="A14" s="2"/>
      <c r="B14" s="2"/>
      <c r="C14" s="2"/>
      <c r="D14" s="2"/>
      <c r="E14" s="2"/>
    </row>
    <row r="15" spans="1:5" ht="20" customHeight="1">
      <c r="A15" s="5" t="s">
        <v>136</v>
      </c>
      <c r="B15" s="5" t="s">
        <v>137</v>
      </c>
      <c r="C15" s="5" t="s">
        <v>138</v>
      </c>
      <c r="D15" s="5" t="s">
        <v>139</v>
      </c>
      <c r="E15" s="5" t="s">
        <v>140</v>
      </c>
    </row>
    <row r="16" spans="1:5" ht="20" customHeight="1">
      <c r="A16" s="29"/>
      <c r="B16" s="29"/>
      <c r="C16" s="77"/>
      <c r="D16" s="77"/>
      <c r="E16" s="77"/>
    </row>
    <row r="17" spans="1:5" ht="20" customHeight="1">
      <c r="A17" s="29"/>
      <c r="B17" s="29"/>
      <c r="C17" s="77"/>
      <c r="D17" s="77"/>
      <c r="E17" s="77"/>
    </row>
    <row r="18" spans="1:5" ht="20" customHeight="1">
      <c r="A18" s="29"/>
      <c r="B18" s="29"/>
      <c r="C18" s="77"/>
      <c r="D18" s="77"/>
      <c r="E18" s="77"/>
    </row>
    <row r="19" spans="1:5" ht="20" customHeight="1">
      <c r="A19" s="29"/>
      <c r="B19" s="29"/>
      <c r="C19" s="77"/>
      <c r="D19" s="77"/>
      <c r="E19" s="77"/>
    </row>
    <row r="20" spans="1:5" ht="20" customHeight="1">
      <c r="A20" s="29"/>
      <c r="B20" s="29"/>
      <c r="C20" s="77"/>
      <c r="D20" s="77"/>
      <c r="E20" s="77"/>
    </row>
    <row r="21" spans="1:5" ht="20" customHeight="1">
      <c r="A21" s="29"/>
      <c r="B21" s="29"/>
      <c r="C21" s="77"/>
      <c r="D21" s="77"/>
      <c r="E21" s="77"/>
    </row>
    <row r="22" spans="1:5" ht="20" customHeight="1">
      <c r="A22" s="29"/>
      <c r="B22" s="29"/>
      <c r="C22" s="77"/>
      <c r="D22" s="77"/>
      <c r="E22" s="77"/>
    </row>
    <row r="23" spans="1:5" ht="20" customHeight="1">
      <c r="A23" s="29"/>
      <c r="B23" s="29"/>
      <c r="C23" s="77"/>
      <c r="D23" s="77"/>
      <c r="E23" s="77"/>
    </row>
    <row r="24" spans="1:5" ht="20" customHeight="1">
      <c r="A24" s="29"/>
      <c r="B24" s="29"/>
      <c r="C24" s="77"/>
      <c r="D24" s="77"/>
      <c r="E24" s="77"/>
    </row>
    <row r="25" spans="1:5" ht="20" customHeight="1">
      <c r="A25" s="29"/>
      <c r="B25" s="29"/>
      <c r="C25" s="77"/>
      <c r="D25" s="77"/>
      <c r="E25" s="77"/>
    </row>
    <row r="26" spans="1:5" ht="20" customHeight="1">
      <c r="A26" s="29"/>
      <c r="B26" s="29"/>
      <c r="C26" s="77"/>
      <c r="D26" s="77"/>
      <c r="E26" s="77"/>
    </row>
    <row r="27" spans="1:5" ht="20" customHeight="1">
      <c r="A27" s="29"/>
      <c r="B27" s="29"/>
      <c r="C27" s="77"/>
      <c r="D27" s="77"/>
      <c r="E27" s="77"/>
    </row>
    <row r="28" spans="1:5" ht="20" customHeight="1">
      <c r="A28" s="29"/>
      <c r="B28" s="29"/>
      <c r="C28" s="77"/>
      <c r="D28" s="77"/>
      <c r="E28" s="77"/>
    </row>
    <row r="29" spans="1:5" ht="20" customHeight="1">
      <c r="A29" s="29"/>
      <c r="B29" s="29"/>
      <c r="C29" s="77"/>
      <c r="D29" s="77"/>
      <c r="E29" s="77"/>
    </row>
    <row r="30" spans="1:5" ht="20" customHeight="1">
      <c r="A30" s="29"/>
      <c r="B30" s="29"/>
      <c r="C30" s="77"/>
      <c r="D30" s="77"/>
      <c r="E30" s="77"/>
    </row>
    <row r="31" spans="1:5" ht="20" customHeight="1">
      <c r="A31" s="29"/>
      <c r="B31" s="29"/>
      <c r="C31" s="77"/>
      <c r="D31" s="77"/>
      <c r="E31" s="77"/>
    </row>
    <row r="32" spans="1:5" ht="20" customHeight="1">
      <c r="A32" s="29"/>
      <c r="B32" s="29"/>
      <c r="C32" s="77"/>
      <c r="D32" s="77"/>
      <c r="E32" s="77"/>
    </row>
    <row r="33" spans="1:5" ht="20" customHeight="1">
      <c r="A33" s="29"/>
      <c r="B33" s="29"/>
      <c r="C33" s="77"/>
      <c r="D33" s="77"/>
      <c r="E33" s="77"/>
    </row>
    <row r="34" spans="1:5" ht="20" customHeight="1">
      <c r="A34" s="29"/>
      <c r="B34" s="29"/>
      <c r="C34" s="77"/>
      <c r="D34" s="77"/>
      <c r="E34" s="77"/>
    </row>
    <row r="35" spans="1:5" ht="20" customHeight="1">
      <c r="A35" s="30"/>
      <c r="B35" s="29"/>
      <c r="C35" s="77"/>
      <c r="D35" s="77"/>
      <c r="E35" s="77"/>
    </row>
    <row r="36" spans="1:5" ht="20" customHeight="1">
      <c r="A36" s="29"/>
      <c r="B36" s="29"/>
      <c r="C36" s="77"/>
      <c r="D36" s="77"/>
      <c r="E36" s="77"/>
    </row>
    <row r="37" spans="1:5" ht="20" customHeight="1">
      <c r="A37" s="29"/>
      <c r="B37" s="29"/>
      <c r="C37" s="77"/>
      <c r="D37" s="77"/>
      <c r="E37" s="77"/>
    </row>
    <row r="38" spans="1:5" ht="20" customHeight="1">
      <c r="A38" s="29"/>
      <c r="B38" s="29"/>
      <c r="C38" s="77"/>
      <c r="D38" s="77"/>
      <c r="E38" s="77"/>
    </row>
    <row r="39" spans="1:5" ht="20" customHeight="1">
      <c r="A39" s="29"/>
      <c r="B39" s="29"/>
      <c r="C39" s="77"/>
      <c r="D39" s="77"/>
      <c r="E39" s="77"/>
    </row>
    <row r="40" spans="1:5" ht="20" customHeight="1">
      <c r="A40" s="29"/>
      <c r="B40" s="29"/>
      <c r="C40" s="77"/>
      <c r="D40" s="77"/>
      <c r="E40" s="77"/>
    </row>
    <row r="41" spans="1:5" ht="20" customHeight="1">
      <c r="A41" s="29"/>
      <c r="B41" s="29"/>
      <c r="C41" s="77"/>
      <c r="D41" s="77"/>
      <c r="E41" s="77"/>
    </row>
    <row r="42" spans="1:5" ht="20" customHeight="1">
      <c r="A42" s="29"/>
      <c r="B42" s="29"/>
      <c r="C42" s="77"/>
      <c r="D42" s="77"/>
      <c r="E42" s="77"/>
    </row>
    <row r="43" spans="1:5" ht="20" customHeight="1">
      <c r="A43" s="29"/>
      <c r="B43" s="29"/>
      <c r="C43" s="77"/>
      <c r="D43" s="77"/>
      <c r="E43" s="77"/>
    </row>
    <row r="44" spans="1:5" ht="20" customHeight="1">
      <c r="A44" s="29"/>
      <c r="B44" s="29"/>
      <c r="C44" s="77"/>
      <c r="D44" s="77"/>
      <c r="E44" s="77"/>
    </row>
    <row r="45" spans="1:5" ht="20" customHeight="1">
      <c r="A45" s="29"/>
      <c r="B45" s="29"/>
      <c r="C45" s="77"/>
      <c r="D45" s="77"/>
      <c r="E45" s="77"/>
    </row>
    <row r="46" spans="1:5" ht="20" customHeight="1">
      <c r="A46" s="29"/>
      <c r="B46" s="29"/>
      <c r="C46" s="77"/>
      <c r="D46" s="77"/>
      <c r="E46" s="77"/>
    </row>
    <row r="47" spans="1:5" ht="20" customHeight="1">
      <c r="A47" s="29"/>
      <c r="B47" s="29"/>
      <c r="C47" s="77"/>
      <c r="D47" s="77"/>
      <c r="E47" s="77"/>
    </row>
    <row r="48" spans="1:5" ht="20" customHeight="1">
      <c r="A48" s="29"/>
      <c r="B48" s="29"/>
      <c r="C48" s="77"/>
      <c r="D48" s="77"/>
      <c r="E48" s="77"/>
    </row>
    <row r="49" spans="1:5" ht="20" customHeight="1">
      <c r="A49" s="29"/>
      <c r="B49" s="29"/>
      <c r="C49" s="77"/>
      <c r="D49" s="77"/>
      <c r="E49" s="77"/>
    </row>
    <row r="50" spans="1:5" ht="20" customHeight="1">
      <c r="A50" s="29"/>
      <c r="B50" s="29"/>
      <c r="C50" s="77"/>
      <c r="D50" s="77"/>
      <c r="E50" s="77"/>
    </row>
    <row r="51" spans="1:5" ht="20" customHeight="1">
      <c r="A51" s="29"/>
      <c r="B51" s="29"/>
      <c r="C51" s="77"/>
      <c r="D51" s="77"/>
      <c r="E51" s="77"/>
    </row>
    <row r="52" spans="1:5" ht="20" customHeight="1">
      <c r="A52" s="29"/>
      <c r="B52" s="29"/>
      <c r="C52" s="77"/>
      <c r="D52" s="77"/>
      <c r="E52" s="77"/>
    </row>
    <row r="53" spans="1:5" ht="20" customHeight="1">
      <c r="A53" s="29"/>
      <c r="B53" s="29"/>
      <c r="C53" s="77"/>
      <c r="D53" s="77"/>
      <c r="E53" s="77"/>
    </row>
    <row r="54" spans="1:5" ht="20" customHeight="1">
      <c r="A54" s="29"/>
      <c r="B54" s="29"/>
      <c r="C54" s="77"/>
      <c r="D54" s="77"/>
      <c r="E54" s="77"/>
    </row>
    <row r="55" spans="1:5" ht="20" customHeight="1">
      <c r="A55" s="29"/>
      <c r="B55" s="29"/>
      <c r="C55" s="77"/>
      <c r="D55" s="77"/>
      <c r="E55" s="77"/>
    </row>
    <row r="56" spans="1:5" ht="20" customHeight="1">
      <c r="A56" s="29"/>
      <c r="B56" s="29"/>
      <c r="C56" s="77"/>
      <c r="D56" s="77"/>
      <c r="E56" s="77"/>
    </row>
    <row r="57" spans="1:5" ht="20" customHeight="1">
      <c r="A57" s="29"/>
      <c r="B57" s="29"/>
      <c r="C57" s="77"/>
      <c r="D57" s="77"/>
      <c r="E57" s="77"/>
    </row>
    <row r="58" spans="1:5" ht="20" customHeight="1">
      <c r="A58" s="29"/>
      <c r="B58" s="29"/>
      <c r="C58" s="77"/>
      <c r="D58" s="77"/>
      <c r="E58" s="77"/>
    </row>
    <row r="59" spans="1:5" ht="20" customHeight="1">
      <c r="A59" s="29"/>
      <c r="B59" s="29"/>
      <c r="C59" s="77"/>
      <c r="D59" s="77"/>
      <c r="E59" s="77"/>
    </row>
    <row r="60" spans="1:5" ht="20" customHeight="1">
      <c r="A60" s="29"/>
      <c r="B60" s="29"/>
      <c r="C60" s="77"/>
      <c r="D60" s="77"/>
      <c r="E60" s="77"/>
    </row>
    <row r="61" spans="1:5" ht="20" customHeight="1">
      <c r="A61" s="29"/>
      <c r="B61" s="29"/>
      <c r="C61" s="77"/>
      <c r="D61" s="77"/>
      <c r="E61" s="77"/>
    </row>
    <row r="62" spans="1:5" ht="20" customHeight="1">
      <c r="A62" s="29"/>
      <c r="B62" s="29"/>
      <c r="C62" s="77"/>
      <c r="D62" s="77"/>
      <c r="E62" s="77"/>
    </row>
    <row r="63" spans="1:5" ht="20" customHeight="1">
      <c r="A63" s="29"/>
      <c r="B63" s="29"/>
      <c r="C63" s="77"/>
      <c r="D63" s="77"/>
      <c r="E63" s="77"/>
    </row>
    <row r="64" spans="1:5" ht="20" customHeight="1">
      <c r="A64" s="31"/>
      <c r="B64" s="29"/>
      <c r="C64" s="77"/>
      <c r="D64" s="77"/>
      <c r="E64" s="77"/>
    </row>
    <row r="65" spans="1:5" ht="20" customHeight="1">
      <c r="A65" s="31"/>
      <c r="B65" s="29"/>
      <c r="C65" s="77"/>
      <c r="D65" s="77"/>
      <c r="E65" s="77"/>
    </row>
    <row r="66" spans="1:5" ht="20" customHeight="1">
      <c r="A66" s="31"/>
      <c r="B66" s="29"/>
      <c r="C66" s="77"/>
      <c r="D66" s="77"/>
      <c r="E66" s="77"/>
    </row>
    <row r="67" spans="1:5" ht="20" customHeight="1">
      <c r="A67" s="31"/>
      <c r="B67" s="29"/>
      <c r="C67" s="77"/>
      <c r="D67" s="77"/>
      <c r="E67" s="77"/>
    </row>
    <row r="68" spans="1:5" ht="20" customHeight="1">
      <c r="A68" s="31"/>
      <c r="B68" s="29"/>
      <c r="C68" s="77"/>
      <c r="D68" s="77"/>
      <c r="E68" s="77"/>
    </row>
    <row r="69" spans="1:5" ht="20" customHeight="1">
      <c r="A69" s="31"/>
      <c r="B69" s="29"/>
      <c r="C69" s="77"/>
      <c r="D69" s="77"/>
      <c r="E69" s="77"/>
    </row>
    <row r="70" spans="1:5" ht="20" customHeight="1">
      <c r="A70" s="31"/>
      <c r="B70" s="29"/>
      <c r="C70" s="77"/>
      <c r="D70" s="77"/>
      <c r="E70" s="77"/>
    </row>
    <row r="71" spans="1:5" ht="20" customHeight="1">
      <c r="A71" s="31"/>
      <c r="B71" s="29"/>
      <c r="C71" s="77"/>
      <c r="D71" s="77"/>
      <c r="E71" s="77"/>
    </row>
    <row r="72" spans="1:5" ht="20" customHeight="1">
      <c r="A72" s="31"/>
      <c r="B72" s="29"/>
      <c r="C72" s="77"/>
      <c r="D72" s="77"/>
      <c r="E72" s="77"/>
    </row>
    <row r="73" spans="1:5" ht="20" customHeight="1">
      <c r="A73" s="31"/>
      <c r="B73" s="29"/>
      <c r="C73" s="77"/>
      <c r="D73" s="77"/>
      <c r="E73" s="77"/>
    </row>
    <row r="74" spans="1:5" ht="20" customHeight="1">
      <c r="A74" s="31"/>
      <c r="B74" s="29"/>
      <c r="C74" s="77"/>
      <c r="D74" s="77"/>
      <c r="E74" s="77"/>
    </row>
    <row r="75" spans="1:5" ht="20" customHeight="1">
      <c r="A75" s="31"/>
      <c r="B75" s="29"/>
      <c r="C75" s="77"/>
      <c r="D75" s="77"/>
      <c r="E75" s="77"/>
    </row>
    <row r="76" spans="1:5" ht="20" customHeight="1">
      <c r="A76" s="31"/>
      <c r="B76" s="29"/>
      <c r="C76" s="77"/>
      <c r="D76" s="77"/>
      <c r="E76" s="77"/>
    </row>
    <row r="77" spans="1:5" ht="20" customHeight="1">
      <c r="A77" s="31"/>
      <c r="B77" s="29"/>
      <c r="C77" s="77"/>
      <c r="D77" s="77"/>
      <c r="E77" s="77"/>
    </row>
    <row r="78" spans="1:5" ht="20" customHeight="1">
      <c r="A78" s="31"/>
      <c r="B78" s="29"/>
      <c r="C78" s="77"/>
      <c r="D78" s="77"/>
      <c r="E78" s="77"/>
    </row>
    <row r="79" spans="1:5" ht="20" customHeight="1">
      <c r="A79" s="31"/>
      <c r="B79" s="29"/>
      <c r="C79" s="77"/>
      <c r="D79" s="77"/>
      <c r="E79" s="77"/>
    </row>
    <row r="80" spans="1:5" ht="20" customHeight="1">
      <c r="A80" s="31"/>
      <c r="B80" s="29"/>
      <c r="C80" s="77"/>
      <c r="D80" s="77"/>
      <c r="E80" s="77"/>
    </row>
    <row r="81" spans="1:5" ht="20" customHeight="1">
      <c r="A81" s="31"/>
      <c r="B81" s="29"/>
      <c r="C81" s="77"/>
      <c r="D81" s="77"/>
      <c r="E81" s="77"/>
    </row>
    <row r="82" spans="1:5" ht="20" customHeight="1">
      <c r="A82" s="31"/>
      <c r="B82" s="29"/>
      <c r="C82" s="77"/>
      <c r="D82" s="77"/>
      <c r="E82" s="77"/>
    </row>
    <row r="83" spans="1:5" ht="20" customHeight="1">
      <c r="A83" s="31"/>
      <c r="B83" s="29"/>
      <c r="C83" s="77"/>
      <c r="D83" s="77"/>
      <c r="E83" s="77"/>
    </row>
    <row r="84" spans="1:5" ht="20" customHeight="1">
      <c r="A84" s="31"/>
      <c r="B84" s="29"/>
      <c r="C84" s="77"/>
      <c r="D84" s="77"/>
      <c r="E84" s="77"/>
    </row>
    <row r="85" spans="1:5" ht="20" customHeight="1">
      <c r="A85" s="31"/>
      <c r="B85" s="29"/>
      <c r="C85" s="77"/>
      <c r="D85" s="77"/>
      <c r="E85" s="77"/>
    </row>
    <row r="86" spans="1:5" ht="20" customHeight="1">
      <c r="A86" s="31"/>
      <c r="B86" s="29"/>
      <c r="C86" s="77"/>
      <c r="D86" s="77"/>
      <c r="E86" s="77"/>
    </row>
    <row r="87" spans="1:5" ht="20" customHeight="1">
      <c r="A87" s="31"/>
      <c r="B87" s="29"/>
      <c r="C87" s="77"/>
      <c r="D87" s="77"/>
      <c r="E87" s="77"/>
    </row>
    <row r="88" spans="1:5" ht="20" customHeight="1">
      <c r="A88" s="31"/>
      <c r="B88" s="29"/>
      <c r="C88" s="77"/>
      <c r="D88" s="77"/>
      <c r="E88" s="77"/>
    </row>
    <row r="89" spans="1:5" ht="20" customHeight="1">
      <c r="A89" s="31"/>
      <c r="B89" s="29"/>
      <c r="C89" s="77"/>
      <c r="D89" s="77"/>
      <c r="E89" s="77"/>
    </row>
    <row r="90" spans="1:5" ht="20" customHeight="1">
      <c r="A90" s="31"/>
      <c r="B90" s="29"/>
      <c r="C90" s="77"/>
      <c r="D90" s="77"/>
      <c r="E90" s="77"/>
    </row>
    <row r="91" spans="1:5" ht="20" customHeight="1">
      <c r="A91" s="31"/>
      <c r="B91" s="29"/>
      <c r="C91" s="77"/>
      <c r="D91" s="77"/>
      <c r="E91" s="77"/>
    </row>
    <row r="92" spans="1:5" ht="20" customHeight="1">
      <c r="A92" s="31"/>
      <c r="B92" s="29"/>
      <c r="C92" s="77"/>
      <c r="D92" s="77"/>
      <c r="E92" s="77"/>
    </row>
    <row r="93" spans="1:5" ht="20" customHeight="1">
      <c r="A93" s="31"/>
      <c r="B93" s="29"/>
      <c r="C93" s="77"/>
      <c r="D93" s="77"/>
      <c r="E93" s="77"/>
    </row>
    <row r="94" spans="1:5" ht="20" customHeight="1">
      <c r="A94" s="31"/>
      <c r="B94" s="29"/>
      <c r="C94" s="77"/>
      <c r="D94" s="77"/>
      <c r="E94" s="77"/>
    </row>
  </sheetData>
  <sheetProtection password="C654" sheet="1" objects="1" scenarios="1"/>
  <mergeCells count="6">
    <mergeCell ref="C8:E8"/>
    <mergeCell ref="A1:E1"/>
    <mergeCell ref="A2:E2"/>
    <mergeCell ref="A3:E3"/>
    <mergeCell ref="A5:C5"/>
    <mergeCell ref="A6:E6"/>
  </mergeCells>
  <phoneticPr fontId="1" type="noConversion"/>
  <dataValidations count="1">
    <dataValidation type="list" allowBlank="1" showInputMessage="1" showErrorMessage="1" sqref="C16:E94">
      <formula1>Contests</formula1>
    </dataValidation>
  </dataValidations>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94"/>
  <sheetViews>
    <sheetView view="pageLayout" workbookViewId="0">
      <selection activeCell="A16" sqref="A16"/>
    </sheetView>
  </sheetViews>
  <sheetFormatPr baseColWidth="10" defaultRowHeight="12"/>
  <cols>
    <col min="1" max="1" width="24.5703125" style="1" customWidth="1"/>
    <col min="2" max="2" width="8.5703125" style="1" customWidth="1"/>
    <col min="3" max="5" width="12.7109375" style="1" customWidth="1"/>
    <col min="6" max="16384" width="10.7109375" style="1"/>
  </cols>
  <sheetData>
    <row r="1" spans="1:5" ht="20" customHeight="1" thickTop="1">
      <c r="A1" s="137" t="s">
        <v>17</v>
      </c>
      <c r="B1" s="138"/>
      <c r="C1" s="138"/>
      <c r="D1" s="138"/>
      <c r="E1" s="139"/>
    </row>
    <row r="2" spans="1:5" ht="20" customHeight="1">
      <c r="A2" s="140" t="s">
        <v>18</v>
      </c>
      <c r="B2" s="141"/>
      <c r="C2" s="141"/>
      <c r="D2" s="141"/>
      <c r="E2" s="142"/>
    </row>
    <row r="3" spans="1:5" ht="20" customHeight="1" thickBot="1">
      <c r="A3" s="143" t="s">
        <v>6</v>
      </c>
      <c r="B3" s="144"/>
      <c r="C3" s="144"/>
      <c r="D3" s="144"/>
      <c r="E3" s="145"/>
    </row>
    <row r="4" spans="1:5" ht="13">
      <c r="A4" s="2"/>
      <c r="B4" s="2"/>
      <c r="C4" s="2"/>
      <c r="D4" s="2"/>
      <c r="E4" s="2"/>
    </row>
    <row r="5" spans="1:5" ht="13">
      <c r="A5" s="146" t="s">
        <v>74</v>
      </c>
      <c r="B5" s="146"/>
      <c r="C5" s="146"/>
      <c r="D5" s="2"/>
      <c r="E5" s="2"/>
    </row>
    <row r="6" spans="1:5" ht="56" customHeight="1">
      <c r="A6" s="147" t="s">
        <v>0</v>
      </c>
      <c r="B6" s="147"/>
      <c r="C6" s="147"/>
      <c r="D6" s="147"/>
      <c r="E6" s="147"/>
    </row>
    <row r="7" spans="1:5" ht="12" customHeight="1">
      <c r="A7" s="3"/>
      <c r="B7" s="3"/>
      <c r="C7" s="3"/>
      <c r="D7" s="3"/>
      <c r="E7" s="3"/>
    </row>
    <row r="8" spans="1:5" ht="30" customHeight="1" thickBot="1">
      <c r="A8" s="34">
        <f>Information!C8</f>
        <v>0</v>
      </c>
      <c r="B8" s="109">
        <f>Information!E8</f>
        <v>0</v>
      </c>
      <c r="C8" s="135" t="s">
        <v>76</v>
      </c>
      <c r="D8" s="135"/>
      <c r="E8" s="135"/>
    </row>
    <row r="9" spans="1:5" ht="20" customHeight="1" thickBot="1">
      <c r="A9" s="111" t="s">
        <v>3</v>
      </c>
      <c r="B9" s="37">
        <f>COUNT(B16:B94)</f>
        <v>0</v>
      </c>
      <c r="C9" s="4"/>
      <c r="D9" s="2"/>
      <c r="E9" s="2"/>
    </row>
    <row r="10" spans="1:5" ht="20" customHeight="1">
      <c r="A10" s="38" t="s">
        <v>132</v>
      </c>
      <c r="B10" s="39">
        <f>COUNTIF(B16:B94,4)</f>
        <v>0</v>
      </c>
      <c r="C10" s="2"/>
      <c r="D10" s="35"/>
      <c r="E10" s="2"/>
    </row>
    <row r="11" spans="1:5" ht="20" customHeight="1">
      <c r="A11" s="38" t="s">
        <v>133</v>
      </c>
      <c r="B11" s="39">
        <f>COUNTIF(B16:B94,3)</f>
        <v>0</v>
      </c>
      <c r="C11" s="2"/>
      <c r="D11" s="2"/>
      <c r="E11" s="2"/>
    </row>
    <row r="12" spans="1:5" ht="20" customHeight="1">
      <c r="A12" s="38" t="s">
        <v>134</v>
      </c>
      <c r="B12" s="39">
        <f>COUNTIF(B16:B94,2)</f>
        <v>0</v>
      </c>
      <c r="C12" s="2"/>
      <c r="D12" s="2"/>
      <c r="E12" s="2"/>
    </row>
    <row r="13" spans="1:5" ht="20" customHeight="1">
      <c r="A13" s="38" t="s">
        <v>135</v>
      </c>
      <c r="B13" s="39">
        <f>COUNTIF(B16:B94,1)</f>
        <v>0</v>
      </c>
      <c r="C13" s="2"/>
      <c r="D13" s="2"/>
      <c r="E13" s="2"/>
    </row>
    <row r="14" spans="1:5" ht="20" customHeight="1">
      <c r="A14" s="2"/>
      <c r="B14" s="2"/>
      <c r="C14" s="2"/>
      <c r="D14" s="2"/>
      <c r="E14" s="2"/>
    </row>
    <row r="15" spans="1:5" ht="20" customHeight="1">
      <c r="A15" s="5" t="s">
        <v>136</v>
      </c>
      <c r="B15" s="5" t="s">
        <v>137</v>
      </c>
      <c r="C15" s="5" t="s">
        <v>138</v>
      </c>
      <c r="D15" s="5" t="s">
        <v>139</v>
      </c>
      <c r="E15" s="5" t="s">
        <v>140</v>
      </c>
    </row>
    <row r="16" spans="1:5" ht="20" customHeight="1">
      <c r="A16" s="29"/>
      <c r="B16" s="29"/>
      <c r="C16" s="77"/>
      <c r="D16" s="77"/>
      <c r="E16" s="77"/>
    </row>
    <row r="17" spans="1:5" ht="20" customHeight="1">
      <c r="A17" s="29"/>
      <c r="B17" s="29"/>
      <c r="C17" s="77"/>
      <c r="D17" s="77"/>
      <c r="E17" s="77"/>
    </row>
    <row r="18" spans="1:5" ht="20" customHeight="1">
      <c r="A18" s="29"/>
      <c r="B18" s="29"/>
      <c r="C18" s="77"/>
      <c r="D18" s="77"/>
      <c r="E18" s="77"/>
    </row>
    <row r="19" spans="1:5" ht="20" customHeight="1">
      <c r="A19" s="29"/>
      <c r="B19" s="29"/>
      <c r="C19" s="77"/>
      <c r="D19" s="77"/>
      <c r="E19" s="77"/>
    </row>
    <row r="20" spans="1:5" ht="20" customHeight="1">
      <c r="A20" s="29"/>
      <c r="B20" s="29"/>
      <c r="C20" s="77"/>
      <c r="D20" s="77"/>
      <c r="E20" s="77"/>
    </row>
    <row r="21" spans="1:5" ht="20" customHeight="1">
      <c r="A21" s="29"/>
      <c r="B21" s="29"/>
      <c r="C21" s="77"/>
      <c r="D21" s="77"/>
      <c r="E21" s="77"/>
    </row>
    <row r="22" spans="1:5" ht="20" customHeight="1">
      <c r="A22" s="29"/>
      <c r="B22" s="29"/>
      <c r="C22" s="77"/>
      <c r="D22" s="77"/>
      <c r="E22" s="77"/>
    </row>
    <row r="23" spans="1:5" ht="20" customHeight="1">
      <c r="A23" s="29"/>
      <c r="B23" s="29"/>
      <c r="C23" s="77"/>
      <c r="D23" s="77"/>
      <c r="E23" s="77"/>
    </row>
    <row r="24" spans="1:5" ht="20" customHeight="1">
      <c r="A24" s="29"/>
      <c r="B24" s="29"/>
      <c r="C24" s="77"/>
      <c r="D24" s="77"/>
      <c r="E24" s="77"/>
    </row>
    <row r="25" spans="1:5" ht="20" customHeight="1">
      <c r="A25" s="29"/>
      <c r="B25" s="29"/>
      <c r="C25" s="77"/>
      <c r="D25" s="77"/>
      <c r="E25" s="77"/>
    </row>
    <row r="26" spans="1:5" ht="20" customHeight="1">
      <c r="A26" s="29"/>
      <c r="B26" s="29"/>
      <c r="C26" s="77"/>
      <c r="D26" s="77"/>
      <c r="E26" s="77"/>
    </row>
    <row r="27" spans="1:5" ht="20" customHeight="1">
      <c r="A27" s="29"/>
      <c r="B27" s="29"/>
      <c r="C27" s="77"/>
      <c r="D27" s="77"/>
      <c r="E27" s="77"/>
    </row>
    <row r="28" spans="1:5" ht="20" customHeight="1">
      <c r="A28" s="29"/>
      <c r="B28" s="29"/>
      <c r="C28" s="77"/>
      <c r="D28" s="77"/>
      <c r="E28" s="77"/>
    </row>
    <row r="29" spans="1:5" ht="20" customHeight="1">
      <c r="A29" s="29"/>
      <c r="B29" s="29"/>
      <c r="C29" s="77"/>
      <c r="D29" s="77"/>
      <c r="E29" s="77"/>
    </row>
    <row r="30" spans="1:5" ht="20" customHeight="1">
      <c r="A30" s="29"/>
      <c r="B30" s="29"/>
      <c r="C30" s="77"/>
      <c r="D30" s="77"/>
      <c r="E30" s="77"/>
    </row>
    <row r="31" spans="1:5" ht="20" customHeight="1">
      <c r="A31" s="29"/>
      <c r="B31" s="29"/>
      <c r="C31" s="77"/>
      <c r="D31" s="77"/>
      <c r="E31" s="77"/>
    </row>
    <row r="32" spans="1:5" ht="20" customHeight="1">
      <c r="A32" s="29"/>
      <c r="B32" s="29"/>
      <c r="C32" s="77"/>
      <c r="D32" s="77"/>
      <c r="E32" s="77"/>
    </row>
    <row r="33" spans="1:5" ht="20" customHeight="1">
      <c r="A33" s="29"/>
      <c r="B33" s="29"/>
      <c r="C33" s="77"/>
      <c r="D33" s="77"/>
      <c r="E33" s="77"/>
    </row>
    <row r="34" spans="1:5" ht="20" customHeight="1">
      <c r="A34" s="29"/>
      <c r="B34" s="29"/>
      <c r="C34" s="77"/>
      <c r="D34" s="77"/>
      <c r="E34" s="77"/>
    </row>
    <row r="35" spans="1:5" ht="20" customHeight="1">
      <c r="A35" s="30"/>
      <c r="B35" s="29"/>
      <c r="C35" s="77"/>
      <c r="D35" s="77"/>
      <c r="E35" s="77"/>
    </row>
    <row r="36" spans="1:5" ht="20" customHeight="1">
      <c r="A36" s="29"/>
      <c r="B36" s="29"/>
      <c r="C36" s="77"/>
      <c r="D36" s="77"/>
      <c r="E36" s="77"/>
    </row>
    <row r="37" spans="1:5" ht="20" customHeight="1">
      <c r="A37" s="29"/>
      <c r="B37" s="29"/>
      <c r="C37" s="77"/>
      <c r="D37" s="77"/>
      <c r="E37" s="77"/>
    </row>
    <row r="38" spans="1:5" ht="20" customHeight="1">
      <c r="A38" s="29"/>
      <c r="B38" s="29"/>
      <c r="C38" s="77"/>
      <c r="D38" s="77"/>
      <c r="E38" s="77"/>
    </row>
    <row r="39" spans="1:5" ht="20" customHeight="1">
      <c r="A39" s="29"/>
      <c r="B39" s="29"/>
      <c r="C39" s="77"/>
      <c r="D39" s="77"/>
      <c r="E39" s="77"/>
    </row>
    <row r="40" spans="1:5" ht="20" customHeight="1">
      <c r="A40" s="29"/>
      <c r="B40" s="29"/>
      <c r="C40" s="77"/>
      <c r="D40" s="77"/>
      <c r="E40" s="77"/>
    </row>
    <row r="41" spans="1:5" ht="20" customHeight="1">
      <c r="A41" s="29"/>
      <c r="B41" s="29"/>
      <c r="C41" s="77"/>
      <c r="D41" s="77"/>
      <c r="E41" s="77"/>
    </row>
    <row r="42" spans="1:5" ht="20" customHeight="1">
      <c r="A42" s="29"/>
      <c r="B42" s="29"/>
      <c r="C42" s="77"/>
      <c r="D42" s="77"/>
      <c r="E42" s="77"/>
    </row>
    <row r="43" spans="1:5" ht="20" customHeight="1">
      <c r="A43" s="29"/>
      <c r="B43" s="29"/>
      <c r="C43" s="77"/>
      <c r="D43" s="77"/>
      <c r="E43" s="77"/>
    </row>
    <row r="44" spans="1:5" ht="20" customHeight="1">
      <c r="A44" s="29"/>
      <c r="B44" s="29"/>
      <c r="C44" s="77"/>
      <c r="D44" s="77"/>
      <c r="E44" s="77"/>
    </row>
    <row r="45" spans="1:5" ht="20" customHeight="1">
      <c r="A45" s="29"/>
      <c r="B45" s="29"/>
      <c r="C45" s="77"/>
      <c r="D45" s="77"/>
      <c r="E45" s="77"/>
    </row>
    <row r="46" spans="1:5" ht="20" customHeight="1">
      <c r="A46" s="29"/>
      <c r="B46" s="29"/>
      <c r="C46" s="77"/>
      <c r="D46" s="77"/>
      <c r="E46" s="77"/>
    </row>
    <row r="47" spans="1:5" ht="20" customHeight="1">
      <c r="A47" s="29"/>
      <c r="B47" s="29"/>
      <c r="C47" s="77"/>
      <c r="D47" s="77"/>
      <c r="E47" s="77"/>
    </row>
    <row r="48" spans="1:5" ht="20" customHeight="1">
      <c r="A48" s="29"/>
      <c r="B48" s="29"/>
      <c r="C48" s="77"/>
      <c r="D48" s="77"/>
      <c r="E48" s="77"/>
    </row>
    <row r="49" spans="1:5" ht="20" customHeight="1">
      <c r="A49" s="29"/>
      <c r="B49" s="29"/>
      <c r="C49" s="77"/>
      <c r="D49" s="77"/>
      <c r="E49" s="77"/>
    </row>
    <row r="50" spans="1:5" ht="20" customHeight="1">
      <c r="A50" s="29"/>
      <c r="B50" s="29"/>
      <c r="C50" s="77"/>
      <c r="D50" s="77"/>
      <c r="E50" s="77"/>
    </row>
    <row r="51" spans="1:5" ht="20" customHeight="1">
      <c r="A51" s="29"/>
      <c r="B51" s="29"/>
      <c r="C51" s="77"/>
      <c r="D51" s="77"/>
      <c r="E51" s="77"/>
    </row>
    <row r="52" spans="1:5" ht="20" customHeight="1">
      <c r="A52" s="29"/>
      <c r="B52" s="29"/>
      <c r="C52" s="77"/>
      <c r="D52" s="77"/>
      <c r="E52" s="77"/>
    </row>
    <row r="53" spans="1:5" ht="20" customHeight="1">
      <c r="A53" s="29"/>
      <c r="B53" s="29"/>
      <c r="C53" s="77"/>
      <c r="D53" s="77"/>
      <c r="E53" s="77"/>
    </row>
    <row r="54" spans="1:5" ht="20" customHeight="1">
      <c r="A54" s="29"/>
      <c r="B54" s="29"/>
      <c r="C54" s="77"/>
      <c r="D54" s="77"/>
      <c r="E54" s="77"/>
    </row>
    <row r="55" spans="1:5" ht="20" customHeight="1">
      <c r="A55" s="29"/>
      <c r="B55" s="29"/>
      <c r="C55" s="77"/>
      <c r="D55" s="77"/>
      <c r="E55" s="77"/>
    </row>
    <row r="56" spans="1:5" ht="20" customHeight="1">
      <c r="A56" s="29"/>
      <c r="B56" s="29"/>
      <c r="C56" s="77"/>
      <c r="D56" s="77"/>
      <c r="E56" s="77"/>
    </row>
    <row r="57" spans="1:5" ht="20" customHeight="1">
      <c r="A57" s="29"/>
      <c r="B57" s="29"/>
      <c r="C57" s="77"/>
      <c r="D57" s="77"/>
      <c r="E57" s="77"/>
    </row>
    <row r="58" spans="1:5" ht="20" customHeight="1">
      <c r="A58" s="29"/>
      <c r="B58" s="29"/>
      <c r="C58" s="77"/>
      <c r="D58" s="77"/>
      <c r="E58" s="77"/>
    </row>
    <row r="59" spans="1:5" ht="20" customHeight="1">
      <c r="A59" s="29"/>
      <c r="B59" s="29"/>
      <c r="C59" s="77"/>
      <c r="D59" s="77"/>
      <c r="E59" s="77"/>
    </row>
    <row r="60" spans="1:5" ht="20" customHeight="1">
      <c r="A60" s="29"/>
      <c r="B60" s="29"/>
      <c r="C60" s="77"/>
      <c r="D60" s="77"/>
      <c r="E60" s="77"/>
    </row>
    <row r="61" spans="1:5" ht="20" customHeight="1">
      <c r="A61" s="29"/>
      <c r="B61" s="29"/>
      <c r="C61" s="77"/>
      <c r="D61" s="77"/>
      <c r="E61" s="77"/>
    </row>
    <row r="62" spans="1:5" ht="20" customHeight="1">
      <c r="A62" s="29"/>
      <c r="B62" s="29"/>
      <c r="C62" s="77"/>
      <c r="D62" s="77"/>
      <c r="E62" s="77"/>
    </row>
    <row r="63" spans="1:5" ht="20" customHeight="1">
      <c r="A63" s="29"/>
      <c r="B63" s="29"/>
      <c r="C63" s="77"/>
      <c r="D63" s="77"/>
      <c r="E63" s="77"/>
    </row>
    <row r="64" spans="1:5" ht="20" customHeight="1">
      <c r="A64" s="31"/>
      <c r="B64" s="29"/>
      <c r="C64" s="77"/>
      <c r="D64" s="77"/>
      <c r="E64" s="77"/>
    </row>
    <row r="65" spans="1:5" ht="20" customHeight="1">
      <c r="A65" s="31"/>
      <c r="B65" s="29"/>
      <c r="C65" s="77"/>
      <c r="D65" s="77"/>
      <c r="E65" s="77"/>
    </row>
    <row r="66" spans="1:5" ht="20" customHeight="1">
      <c r="A66" s="31"/>
      <c r="B66" s="29"/>
      <c r="C66" s="77"/>
      <c r="D66" s="77"/>
      <c r="E66" s="77"/>
    </row>
    <row r="67" spans="1:5" ht="20" customHeight="1">
      <c r="A67" s="31"/>
      <c r="B67" s="29"/>
      <c r="C67" s="77"/>
      <c r="D67" s="77"/>
      <c r="E67" s="77"/>
    </row>
    <row r="68" spans="1:5" ht="20" customHeight="1">
      <c r="A68" s="31"/>
      <c r="B68" s="29"/>
      <c r="C68" s="77"/>
      <c r="D68" s="77"/>
      <c r="E68" s="77"/>
    </row>
    <row r="69" spans="1:5" ht="20" customHeight="1">
      <c r="A69" s="31"/>
      <c r="B69" s="29"/>
      <c r="C69" s="77"/>
      <c r="D69" s="77"/>
      <c r="E69" s="77"/>
    </row>
    <row r="70" spans="1:5" ht="20" customHeight="1">
      <c r="A70" s="31"/>
      <c r="B70" s="29"/>
      <c r="C70" s="77"/>
      <c r="D70" s="77"/>
      <c r="E70" s="77"/>
    </row>
    <row r="71" spans="1:5" ht="20" customHeight="1">
      <c r="A71" s="31"/>
      <c r="B71" s="29"/>
      <c r="C71" s="77"/>
      <c r="D71" s="77"/>
      <c r="E71" s="77"/>
    </row>
    <row r="72" spans="1:5" ht="20" customHeight="1">
      <c r="A72" s="31"/>
      <c r="B72" s="29"/>
      <c r="C72" s="77"/>
      <c r="D72" s="77"/>
      <c r="E72" s="77"/>
    </row>
    <row r="73" spans="1:5" ht="20" customHeight="1">
      <c r="A73" s="31"/>
      <c r="B73" s="29"/>
      <c r="C73" s="77"/>
      <c r="D73" s="77"/>
      <c r="E73" s="77"/>
    </row>
    <row r="74" spans="1:5" ht="20" customHeight="1">
      <c r="A74" s="31"/>
      <c r="B74" s="29"/>
      <c r="C74" s="77"/>
      <c r="D74" s="77"/>
      <c r="E74" s="77"/>
    </row>
    <row r="75" spans="1:5" ht="20" customHeight="1">
      <c r="A75" s="31"/>
      <c r="B75" s="29"/>
      <c r="C75" s="77"/>
      <c r="D75" s="77"/>
      <c r="E75" s="77"/>
    </row>
    <row r="76" spans="1:5" ht="20" customHeight="1">
      <c r="A76" s="31"/>
      <c r="B76" s="29"/>
      <c r="C76" s="77"/>
      <c r="D76" s="77"/>
      <c r="E76" s="77"/>
    </row>
    <row r="77" spans="1:5" ht="20" customHeight="1">
      <c r="A77" s="31"/>
      <c r="B77" s="29"/>
      <c r="C77" s="77"/>
      <c r="D77" s="77"/>
      <c r="E77" s="77"/>
    </row>
    <row r="78" spans="1:5" ht="20" customHeight="1">
      <c r="A78" s="31"/>
      <c r="B78" s="29"/>
      <c r="C78" s="77"/>
      <c r="D78" s="77"/>
      <c r="E78" s="77"/>
    </row>
    <row r="79" spans="1:5" ht="20" customHeight="1">
      <c r="A79" s="31"/>
      <c r="B79" s="29"/>
      <c r="C79" s="77"/>
      <c r="D79" s="77"/>
      <c r="E79" s="77"/>
    </row>
    <row r="80" spans="1:5" ht="20" customHeight="1">
      <c r="A80" s="31"/>
      <c r="B80" s="29"/>
      <c r="C80" s="77"/>
      <c r="D80" s="77"/>
      <c r="E80" s="77"/>
    </row>
    <row r="81" spans="1:5" ht="20" customHeight="1">
      <c r="A81" s="31"/>
      <c r="B81" s="29"/>
      <c r="C81" s="77"/>
      <c r="D81" s="77"/>
      <c r="E81" s="77"/>
    </row>
    <row r="82" spans="1:5" ht="20" customHeight="1">
      <c r="A82" s="31"/>
      <c r="B82" s="29"/>
      <c r="C82" s="77"/>
      <c r="D82" s="77"/>
      <c r="E82" s="77"/>
    </row>
    <row r="83" spans="1:5" ht="20" customHeight="1">
      <c r="A83" s="31"/>
      <c r="B83" s="29"/>
      <c r="C83" s="77"/>
      <c r="D83" s="77"/>
      <c r="E83" s="77"/>
    </row>
    <row r="84" spans="1:5" ht="20" customHeight="1">
      <c r="A84" s="31"/>
      <c r="B84" s="29"/>
      <c r="C84" s="77"/>
      <c r="D84" s="77"/>
      <c r="E84" s="77"/>
    </row>
    <row r="85" spans="1:5" ht="20" customHeight="1">
      <c r="A85" s="31"/>
      <c r="B85" s="29"/>
      <c r="C85" s="77"/>
      <c r="D85" s="77"/>
      <c r="E85" s="77"/>
    </row>
    <row r="86" spans="1:5" ht="20" customHeight="1">
      <c r="A86" s="31"/>
      <c r="B86" s="29"/>
      <c r="C86" s="77"/>
      <c r="D86" s="77"/>
      <c r="E86" s="77"/>
    </row>
    <row r="87" spans="1:5" ht="20" customHeight="1">
      <c r="A87" s="31"/>
      <c r="B87" s="29"/>
      <c r="C87" s="77"/>
      <c r="D87" s="77"/>
      <c r="E87" s="77"/>
    </row>
    <row r="88" spans="1:5" ht="20" customHeight="1">
      <c r="A88" s="31"/>
      <c r="B88" s="29"/>
      <c r="C88" s="77"/>
      <c r="D88" s="77"/>
      <c r="E88" s="77"/>
    </row>
    <row r="89" spans="1:5" ht="20" customHeight="1">
      <c r="A89" s="31"/>
      <c r="B89" s="29"/>
      <c r="C89" s="77"/>
      <c r="D89" s="77"/>
      <c r="E89" s="77"/>
    </row>
    <row r="90" spans="1:5" ht="20" customHeight="1">
      <c r="A90" s="31"/>
      <c r="B90" s="29"/>
      <c r="C90" s="77"/>
      <c r="D90" s="77"/>
      <c r="E90" s="77"/>
    </row>
    <row r="91" spans="1:5" ht="20" customHeight="1">
      <c r="A91" s="31"/>
      <c r="B91" s="29"/>
      <c r="C91" s="77"/>
      <c r="D91" s="77"/>
      <c r="E91" s="77"/>
    </row>
    <row r="92" spans="1:5" ht="20" customHeight="1">
      <c r="A92" s="31"/>
      <c r="B92" s="29"/>
      <c r="C92" s="77"/>
      <c r="D92" s="77"/>
      <c r="E92" s="77"/>
    </row>
    <row r="93" spans="1:5" ht="20" customHeight="1">
      <c r="A93" s="31"/>
      <c r="B93" s="29"/>
      <c r="C93" s="77"/>
      <c r="D93" s="77"/>
      <c r="E93" s="77"/>
    </row>
    <row r="94" spans="1:5" ht="20" customHeight="1">
      <c r="A94" s="31"/>
      <c r="B94" s="29"/>
      <c r="C94" s="77"/>
      <c r="D94" s="77"/>
      <c r="E94" s="77"/>
    </row>
  </sheetData>
  <sheetProtection password="C654" sheet="1" objects="1" scenarios="1"/>
  <mergeCells count="6">
    <mergeCell ref="C8:E8"/>
    <mergeCell ref="A1:E1"/>
    <mergeCell ref="A2:E2"/>
    <mergeCell ref="A3:E3"/>
    <mergeCell ref="A5:C5"/>
    <mergeCell ref="A6:E6"/>
  </mergeCells>
  <phoneticPr fontId="1" type="noConversion"/>
  <dataValidations count="1">
    <dataValidation type="list" allowBlank="1" showInputMessage="1" showErrorMessage="1" sqref="C16:E94">
      <formula1>Contests</formula1>
    </dataValidation>
  </dataValidations>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8"/>
  <sheetViews>
    <sheetView view="pageLayout" workbookViewId="0">
      <selection activeCell="A17" sqref="A17"/>
    </sheetView>
  </sheetViews>
  <sheetFormatPr baseColWidth="10" defaultRowHeight="12"/>
  <cols>
    <col min="1" max="1" width="24.5703125" style="1" customWidth="1"/>
    <col min="2" max="2" width="8.5703125" style="1" customWidth="1"/>
    <col min="3" max="4" width="18.7109375" style="1" customWidth="1"/>
    <col min="5" max="16384" width="10.7109375" style="1"/>
  </cols>
  <sheetData>
    <row r="1" spans="1:5" ht="20" customHeight="1" thickTop="1">
      <c r="A1" s="148" t="s">
        <v>16</v>
      </c>
      <c r="B1" s="149"/>
      <c r="C1" s="149"/>
      <c r="D1" s="150"/>
    </row>
    <row r="2" spans="1:5" ht="20" customHeight="1">
      <c r="A2" s="151" t="s">
        <v>59</v>
      </c>
      <c r="B2" s="119"/>
      <c r="C2" s="119"/>
      <c r="D2" s="152"/>
    </row>
    <row r="3" spans="1:5" ht="20" customHeight="1" thickBot="1">
      <c r="A3" s="153" t="s">
        <v>7</v>
      </c>
      <c r="B3" s="121"/>
      <c r="C3" s="121"/>
      <c r="D3" s="154"/>
    </row>
    <row r="4" spans="1:5" ht="13" thickTop="1"/>
    <row r="5" spans="1:5" ht="14" customHeight="1">
      <c r="A5" s="155" t="s">
        <v>47</v>
      </c>
      <c r="B5" s="156"/>
      <c r="C5" s="156"/>
      <c r="D5" s="156"/>
    </row>
    <row r="6" spans="1:5" ht="42" customHeight="1">
      <c r="A6" s="157" t="s">
        <v>48</v>
      </c>
      <c r="B6" s="158"/>
      <c r="C6" s="158"/>
      <c r="D6" s="158"/>
    </row>
    <row r="7" spans="1:5">
      <c r="A7" s="103"/>
      <c r="B7" s="103"/>
      <c r="C7" s="103"/>
      <c r="D7" s="99"/>
    </row>
    <row r="8" spans="1:5" ht="30" customHeight="1" thickBot="1">
      <c r="A8" s="34">
        <f>Information!C8</f>
        <v>0</v>
      </c>
      <c r="B8" s="109">
        <f>Information!E8</f>
        <v>0</v>
      </c>
      <c r="C8" s="135" t="s">
        <v>76</v>
      </c>
      <c r="D8" s="135"/>
      <c r="E8" s="40"/>
    </row>
    <row r="9" spans="1:5" ht="20" customHeight="1" thickBot="1">
      <c r="A9" s="36" t="s">
        <v>2</v>
      </c>
      <c r="B9" s="37">
        <f>COUNT(B16:B28)</f>
        <v>0</v>
      </c>
      <c r="C9" s="4"/>
      <c r="D9" s="2"/>
      <c r="E9" s="2"/>
    </row>
    <row r="10" spans="1:5" ht="20" customHeight="1">
      <c r="A10" s="38" t="s">
        <v>132</v>
      </c>
      <c r="B10" s="39">
        <f>COUNTIF(B16:B28,4)</f>
        <v>0</v>
      </c>
      <c r="C10" s="2"/>
      <c r="D10" s="35"/>
      <c r="E10" s="2"/>
    </row>
    <row r="11" spans="1:5" ht="20" customHeight="1">
      <c r="A11" s="38" t="s">
        <v>133</v>
      </c>
      <c r="B11" s="39">
        <f>COUNTIF(B16:B28,3)</f>
        <v>0</v>
      </c>
      <c r="C11" s="2"/>
      <c r="D11" s="2"/>
      <c r="E11" s="2"/>
    </row>
    <row r="12" spans="1:5" ht="20" customHeight="1">
      <c r="A12" s="38" t="s">
        <v>134</v>
      </c>
      <c r="B12" s="39">
        <f>COUNTIF(B16:B28,2)</f>
        <v>0</v>
      </c>
      <c r="C12" s="2"/>
      <c r="D12" s="2"/>
      <c r="E12" s="2"/>
    </row>
    <row r="13" spans="1:5" ht="20" customHeight="1">
      <c r="A13" s="38" t="s">
        <v>135</v>
      </c>
      <c r="B13" s="39">
        <f>COUNTIF(B16:B28,1)</f>
        <v>0</v>
      </c>
      <c r="C13" s="2"/>
      <c r="D13" s="2"/>
      <c r="E13" s="2"/>
    </row>
    <row r="15" spans="1:5" ht="20" customHeight="1">
      <c r="A15" s="5" t="s">
        <v>136</v>
      </c>
      <c r="B15" s="5" t="s">
        <v>137</v>
      </c>
      <c r="C15" s="101" t="s">
        <v>49</v>
      </c>
      <c r="D15" s="101" t="s">
        <v>50</v>
      </c>
    </row>
    <row r="16" spans="1:5" ht="20" customHeight="1">
      <c r="A16" s="80"/>
      <c r="B16" s="80"/>
      <c r="C16" s="77"/>
      <c r="D16" s="77"/>
    </row>
    <row r="17" spans="1:4" ht="20" customHeight="1">
      <c r="A17" s="80"/>
      <c r="B17" s="80"/>
      <c r="C17" s="77"/>
      <c r="D17" s="77"/>
    </row>
    <row r="18" spans="1:4" ht="20" customHeight="1">
      <c r="A18" s="80"/>
      <c r="B18" s="80"/>
      <c r="C18" s="77"/>
      <c r="D18" s="77"/>
    </row>
    <row r="19" spans="1:4" ht="20" customHeight="1">
      <c r="A19" s="80"/>
      <c r="B19" s="80"/>
      <c r="C19" s="77"/>
      <c r="D19" s="77"/>
    </row>
    <row r="20" spans="1:4" ht="20" customHeight="1">
      <c r="A20" s="80"/>
      <c r="B20" s="80"/>
      <c r="C20" s="77"/>
      <c r="D20" s="77"/>
    </row>
    <row r="21" spans="1:4" ht="20" customHeight="1">
      <c r="A21" s="80"/>
      <c r="B21" s="80"/>
      <c r="C21" s="77"/>
      <c r="D21" s="77"/>
    </row>
    <row r="22" spans="1:4" ht="20" customHeight="1">
      <c r="A22" s="80"/>
      <c r="B22" s="80"/>
      <c r="C22" s="77"/>
      <c r="D22" s="77"/>
    </row>
    <row r="23" spans="1:4" ht="20" customHeight="1">
      <c r="A23" s="80"/>
      <c r="B23" s="80"/>
      <c r="C23" s="77"/>
      <c r="D23" s="77"/>
    </row>
    <row r="24" spans="1:4" ht="20" customHeight="1">
      <c r="A24" s="80"/>
      <c r="B24" s="80"/>
      <c r="C24" s="77"/>
      <c r="D24" s="77"/>
    </row>
    <row r="25" spans="1:4" ht="20" customHeight="1">
      <c r="A25" s="80"/>
      <c r="B25" s="80"/>
      <c r="C25" s="77"/>
      <c r="D25" s="77"/>
    </row>
    <row r="26" spans="1:4" ht="20" customHeight="1">
      <c r="A26" s="80"/>
      <c r="B26" s="80"/>
      <c r="C26" s="77"/>
      <c r="D26" s="77"/>
    </row>
    <row r="27" spans="1:4" ht="20" customHeight="1">
      <c r="A27" s="80"/>
      <c r="B27" s="80"/>
      <c r="C27" s="77"/>
      <c r="D27" s="77"/>
    </row>
    <row r="28" spans="1:4" ht="20" customHeight="1">
      <c r="A28" s="80"/>
      <c r="B28" s="80"/>
      <c r="C28" s="77"/>
      <c r="D28" s="77"/>
    </row>
  </sheetData>
  <sheetProtection password="C654" sheet="1" objects="1" scenarios="1"/>
  <mergeCells count="6">
    <mergeCell ref="C8:D8"/>
    <mergeCell ref="A1:D1"/>
    <mergeCell ref="A2:D2"/>
    <mergeCell ref="A3:D3"/>
    <mergeCell ref="A5:D5"/>
    <mergeCell ref="A6:D6"/>
  </mergeCells>
  <phoneticPr fontId="1" type="noConversion"/>
  <dataValidations count="2">
    <dataValidation type="list" allowBlank="1" showInputMessage="1" showErrorMessage="1" sqref="C16:C28">
      <formula1>Adults</formula1>
    </dataValidation>
    <dataValidation type="list" allowBlank="1" showInputMessage="1" showErrorMessage="1" sqref="D16:D28">
      <formula1>Sex</formula1>
    </dataValidation>
  </dataValidations>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94"/>
  <sheetViews>
    <sheetView view="pageLayout" workbookViewId="0">
      <selection activeCell="C18" sqref="C18"/>
    </sheetView>
  </sheetViews>
  <sheetFormatPr baseColWidth="10" defaultRowHeight="12"/>
  <cols>
    <col min="1" max="1" width="24.5703125" style="1" customWidth="1"/>
    <col min="2" max="2" width="8.5703125" style="1" customWidth="1"/>
    <col min="3" max="5" width="12.7109375" style="1" customWidth="1"/>
    <col min="6" max="16384" width="10.7109375" style="1"/>
  </cols>
  <sheetData>
    <row r="1" spans="1:6" ht="20" customHeight="1" thickTop="1">
      <c r="A1" s="148" t="s">
        <v>115</v>
      </c>
      <c r="B1" s="149"/>
      <c r="C1" s="149"/>
      <c r="D1" s="149"/>
      <c r="E1" s="150"/>
      <c r="F1" s="6"/>
    </row>
    <row r="2" spans="1:6" ht="20" customHeight="1">
      <c r="A2" s="151" t="s">
        <v>59</v>
      </c>
      <c r="B2" s="119"/>
      <c r="C2" s="119"/>
      <c r="D2" s="119"/>
      <c r="E2" s="159"/>
      <c r="F2" s="6"/>
    </row>
    <row r="3" spans="1:6" ht="20" customHeight="1" thickBot="1">
      <c r="A3" s="153" t="s">
        <v>7</v>
      </c>
      <c r="B3" s="121"/>
      <c r="C3" s="121"/>
      <c r="D3" s="121"/>
      <c r="E3" s="160"/>
      <c r="F3" s="6"/>
    </row>
    <row r="4" spans="1:6" ht="14" customHeight="1" thickTop="1">
      <c r="F4" s="6"/>
    </row>
    <row r="5" spans="1:6" ht="13">
      <c r="A5" s="155" t="s">
        <v>116</v>
      </c>
      <c r="B5" s="155"/>
      <c r="C5" s="155"/>
    </row>
    <row r="6" spans="1:6" ht="56" customHeight="1">
      <c r="A6" s="157" t="s">
        <v>96</v>
      </c>
      <c r="B6" s="136"/>
      <c r="C6" s="136"/>
      <c r="D6" s="136"/>
      <c r="E6" s="136"/>
    </row>
    <row r="7" spans="1:6">
      <c r="A7" s="98"/>
      <c r="B7" s="98"/>
      <c r="C7" s="98"/>
      <c r="D7" s="99"/>
      <c r="E7" s="99"/>
    </row>
    <row r="8" spans="1:6" ht="24" thickBot="1">
      <c r="A8" s="34">
        <f>Information!C8</f>
        <v>0</v>
      </c>
      <c r="B8" s="109">
        <f>Information!E8</f>
        <v>0</v>
      </c>
      <c r="C8" s="135" t="s">
        <v>76</v>
      </c>
      <c r="D8" s="135"/>
      <c r="E8" s="135"/>
    </row>
    <row r="9" spans="1:6" ht="52" thickBot="1">
      <c r="A9" s="36" t="s">
        <v>63</v>
      </c>
      <c r="B9" s="37">
        <f>COUNTA(A12:A94)</f>
        <v>0</v>
      </c>
      <c r="C9" s="4"/>
      <c r="D9" s="2"/>
      <c r="E9" s="2"/>
    </row>
    <row r="10" spans="1:6">
      <c r="C10" s="6"/>
    </row>
    <row r="11" spans="1:6" ht="20" customHeight="1">
      <c r="A11" s="100" t="s">
        <v>136</v>
      </c>
      <c r="B11" s="101" t="s">
        <v>49</v>
      </c>
      <c r="C11" s="102" t="s">
        <v>138</v>
      </c>
      <c r="D11" s="102" t="s">
        <v>139</v>
      </c>
      <c r="E11" s="102" t="s">
        <v>140</v>
      </c>
    </row>
    <row r="12" spans="1:6" ht="20" customHeight="1">
      <c r="A12" s="77"/>
      <c r="B12" s="77"/>
      <c r="C12" s="77"/>
      <c r="D12" s="77"/>
      <c r="E12" s="77"/>
    </row>
    <row r="13" spans="1:6" ht="20" customHeight="1">
      <c r="A13" s="77"/>
      <c r="B13" s="77"/>
      <c r="C13" s="77"/>
      <c r="D13" s="77"/>
      <c r="E13" s="77"/>
    </row>
    <row r="14" spans="1:6" ht="20" customHeight="1">
      <c r="A14" s="77"/>
      <c r="B14" s="77"/>
      <c r="C14" s="77"/>
      <c r="D14" s="77"/>
      <c r="E14" s="77"/>
    </row>
    <row r="15" spans="1:6" ht="20" customHeight="1">
      <c r="A15" s="77"/>
      <c r="B15" s="77"/>
      <c r="C15" s="77"/>
      <c r="D15" s="77"/>
      <c r="E15" s="77"/>
    </row>
    <row r="16" spans="1:6" ht="20" customHeight="1">
      <c r="A16" s="77"/>
      <c r="B16" s="77"/>
      <c r="C16" s="77"/>
      <c r="D16" s="77"/>
      <c r="E16" s="77"/>
    </row>
    <row r="17" spans="1:5" ht="20" customHeight="1">
      <c r="A17" s="77"/>
      <c r="B17" s="77"/>
      <c r="C17" s="77"/>
      <c r="D17" s="77"/>
      <c r="E17" s="77"/>
    </row>
    <row r="18" spans="1:5" ht="20" customHeight="1">
      <c r="A18" s="77"/>
      <c r="B18" s="77"/>
      <c r="C18" s="77"/>
      <c r="D18" s="77"/>
      <c r="E18" s="77"/>
    </row>
    <row r="19" spans="1:5" ht="20" customHeight="1">
      <c r="A19" s="77"/>
      <c r="B19" s="77"/>
      <c r="C19" s="77"/>
      <c r="D19" s="77"/>
      <c r="E19" s="77"/>
    </row>
    <row r="20" spans="1:5" ht="20" customHeight="1">
      <c r="A20" s="77"/>
      <c r="B20" s="77"/>
      <c r="C20" s="77"/>
      <c r="D20" s="77"/>
      <c r="E20" s="77"/>
    </row>
    <row r="21" spans="1:5" ht="20" customHeight="1">
      <c r="A21" s="77"/>
      <c r="B21" s="77"/>
      <c r="C21" s="77"/>
      <c r="D21" s="77"/>
      <c r="E21" s="77"/>
    </row>
    <row r="22" spans="1:5" ht="20" customHeight="1">
      <c r="A22" s="77"/>
      <c r="B22" s="77"/>
      <c r="C22" s="77"/>
      <c r="D22" s="77"/>
      <c r="E22" s="77"/>
    </row>
    <row r="23" spans="1:5" ht="20" customHeight="1">
      <c r="A23" s="77"/>
      <c r="B23" s="77"/>
      <c r="C23" s="77"/>
      <c r="D23" s="77"/>
      <c r="E23" s="77"/>
    </row>
    <row r="24" spans="1:5" ht="20" customHeight="1">
      <c r="A24" s="77"/>
      <c r="B24" s="77"/>
      <c r="C24" s="77"/>
      <c r="D24" s="77"/>
      <c r="E24" s="77"/>
    </row>
    <row r="25" spans="1:5" ht="20" customHeight="1">
      <c r="A25" s="77"/>
      <c r="B25" s="77"/>
      <c r="C25" s="77"/>
      <c r="D25" s="77"/>
      <c r="E25" s="77"/>
    </row>
    <row r="26" spans="1:5" ht="20" customHeight="1">
      <c r="A26" s="77"/>
      <c r="B26" s="77"/>
      <c r="C26" s="77"/>
      <c r="D26" s="77"/>
      <c r="E26" s="77"/>
    </row>
    <row r="27" spans="1:5" ht="20" customHeight="1">
      <c r="A27" s="77"/>
      <c r="B27" s="77"/>
      <c r="C27" s="77"/>
      <c r="D27" s="77"/>
      <c r="E27" s="77"/>
    </row>
    <row r="28" spans="1:5" ht="20" customHeight="1">
      <c r="A28" s="77"/>
      <c r="B28" s="77"/>
      <c r="C28" s="77"/>
      <c r="D28" s="77"/>
      <c r="E28" s="77"/>
    </row>
    <row r="29" spans="1:5" ht="20" customHeight="1">
      <c r="A29" s="77"/>
      <c r="B29" s="77"/>
      <c r="C29" s="77"/>
      <c r="D29" s="77"/>
      <c r="E29" s="77"/>
    </row>
    <row r="30" spans="1:5" ht="20" customHeight="1">
      <c r="A30" s="77"/>
      <c r="B30" s="77"/>
      <c r="C30" s="77"/>
      <c r="D30" s="77"/>
      <c r="E30" s="77"/>
    </row>
    <row r="31" spans="1:5" ht="20" customHeight="1">
      <c r="A31" s="77"/>
      <c r="B31" s="77"/>
      <c r="C31" s="77"/>
      <c r="D31" s="77"/>
      <c r="E31" s="77"/>
    </row>
    <row r="32" spans="1:5" ht="20" customHeight="1">
      <c r="A32" s="77"/>
      <c r="B32" s="77"/>
      <c r="C32" s="77"/>
      <c r="D32" s="77"/>
      <c r="E32" s="77"/>
    </row>
    <row r="33" spans="1:5" ht="20" customHeight="1">
      <c r="A33" s="77"/>
      <c r="B33" s="77"/>
      <c r="C33" s="77"/>
      <c r="D33" s="77"/>
      <c r="E33" s="77"/>
    </row>
    <row r="34" spans="1:5" ht="20" customHeight="1">
      <c r="A34" s="77"/>
      <c r="B34" s="77"/>
      <c r="C34" s="77"/>
      <c r="D34" s="77"/>
      <c r="E34" s="77"/>
    </row>
    <row r="35" spans="1:5" ht="20" customHeight="1">
      <c r="A35" s="77"/>
      <c r="B35" s="77"/>
      <c r="C35" s="77"/>
      <c r="D35" s="77"/>
      <c r="E35" s="77"/>
    </row>
    <row r="36" spans="1:5" ht="20" customHeight="1">
      <c r="A36" s="77"/>
      <c r="B36" s="77"/>
      <c r="C36" s="77"/>
      <c r="D36" s="77"/>
      <c r="E36" s="77"/>
    </row>
    <row r="37" spans="1:5" ht="20" customHeight="1">
      <c r="A37" s="77"/>
      <c r="B37" s="77"/>
      <c r="C37" s="77"/>
      <c r="D37" s="77"/>
      <c r="E37" s="77"/>
    </row>
    <row r="38" spans="1:5" ht="20" customHeight="1">
      <c r="A38" s="77"/>
      <c r="B38" s="77"/>
      <c r="C38" s="77"/>
      <c r="D38" s="77"/>
      <c r="E38" s="77"/>
    </row>
    <row r="39" spans="1:5" ht="20" customHeight="1">
      <c r="A39" s="77"/>
      <c r="B39" s="77"/>
      <c r="C39" s="77"/>
      <c r="D39" s="77"/>
      <c r="E39" s="77"/>
    </row>
    <row r="40" spans="1:5" ht="20" customHeight="1">
      <c r="A40" s="77"/>
      <c r="B40" s="77"/>
      <c r="C40" s="77"/>
      <c r="D40" s="77"/>
      <c r="E40" s="77"/>
    </row>
    <row r="41" spans="1:5" ht="20" customHeight="1">
      <c r="A41" s="77"/>
      <c r="B41" s="77"/>
      <c r="C41" s="77"/>
      <c r="D41" s="77"/>
      <c r="E41" s="77"/>
    </row>
    <row r="42" spans="1:5" ht="20" customHeight="1">
      <c r="A42" s="77"/>
      <c r="B42" s="77"/>
      <c r="C42" s="77"/>
      <c r="D42" s="77"/>
      <c r="E42" s="77"/>
    </row>
    <row r="43" spans="1:5" ht="20" customHeight="1">
      <c r="A43" s="77"/>
      <c r="B43" s="77"/>
      <c r="C43" s="77"/>
      <c r="D43" s="77"/>
      <c r="E43" s="77"/>
    </row>
    <row r="44" spans="1:5" ht="20" customHeight="1">
      <c r="A44" s="77"/>
      <c r="B44" s="77"/>
      <c r="C44" s="77"/>
      <c r="D44" s="77"/>
      <c r="E44" s="77"/>
    </row>
    <row r="45" spans="1:5" ht="20" customHeight="1">
      <c r="A45" s="77"/>
      <c r="B45" s="77"/>
      <c r="C45" s="77"/>
      <c r="D45" s="77"/>
      <c r="E45" s="77"/>
    </row>
    <row r="46" spans="1:5" ht="20" customHeight="1">
      <c r="A46" s="77"/>
      <c r="B46" s="77"/>
      <c r="C46" s="77"/>
      <c r="D46" s="77"/>
      <c r="E46" s="77"/>
    </row>
    <row r="47" spans="1:5" ht="20" customHeight="1">
      <c r="A47" s="77"/>
      <c r="B47" s="77"/>
      <c r="C47" s="77"/>
      <c r="D47" s="77"/>
      <c r="E47" s="77"/>
    </row>
    <row r="48" spans="1:5" ht="20" customHeight="1">
      <c r="A48" s="77"/>
      <c r="B48" s="77"/>
      <c r="C48" s="77"/>
      <c r="D48" s="77"/>
      <c r="E48" s="77"/>
    </row>
    <row r="49" spans="1:5" ht="20" customHeight="1">
      <c r="A49" s="77"/>
      <c r="B49" s="77"/>
      <c r="C49" s="77"/>
      <c r="D49" s="77"/>
      <c r="E49" s="77"/>
    </row>
    <row r="50" spans="1:5" ht="20" customHeight="1">
      <c r="A50" s="77"/>
      <c r="B50" s="77"/>
      <c r="C50" s="77"/>
      <c r="D50" s="77"/>
      <c r="E50" s="77"/>
    </row>
    <row r="51" spans="1:5" ht="20" customHeight="1">
      <c r="A51" s="77"/>
      <c r="B51" s="77"/>
      <c r="C51" s="77"/>
      <c r="D51" s="77"/>
      <c r="E51" s="77"/>
    </row>
    <row r="52" spans="1:5" ht="20" customHeight="1">
      <c r="A52" s="77"/>
      <c r="B52" s="77"/>
      <c r="C52" s="77"/>
      <c r="D52" s="77"/>
      <c r="E52" s="77"/>
    </row>
    <row r="53" spans="1:5" ht="20" customHeight="1">
      <c r="A53" s="77"/>
      <c r="B53" s="77"/>
      <c r="C53" s="77"/>
      <c r="D53" s="77"/>
      <c r="E53" s="77"/>
    </row>
    <row r="54" spans="1:5" ht="20" customHeight="1">
      <c r="A54" s="77"/>
      <c r="B54" s="77"/>
      <c r="C54" s="77"/>
      <c r="D54" s="77"/>
      <c r="E54" s="77"/>
    </row>
    <row r="55" spans="1:5" ht="20" customHeight="1">
      <c r="A55" s="77"/>
      <c r="B55" s="77"/>
      <c r="C55" s="77"/>
      <c r="D55" s="77"/>
      <c r="E55" s="77"/>
    </row>
    <row r="56" spans="1:5" ht="20" customHeight="1">
      <c r="A56" s="77"/>
      <c r="B56" s="77"/>
      <c r="C56" s="77"/>
      <c r="D56" s="77"/>
      <c r="E56" s="77"/>
    </row>
    <row r="57" spans="1:5" ht="20" customHeight="1">
      <c r="A57" s="77"/>
      <c r="B57" s="77"/>
      <c r="C57" s="77"/>
      <c r="D57" s="77"/>
      <c r="E57" s="77"/>
    </row>
    <row r="58" spans="1:5" ht="20" customHeight="1">
      <c r="A58" s="77"/>
      <c r="B58" s="77"/>
      <c r="C58" s="77"/>
      <c r="D58" s="77"/>
      <c r="E58" s="77"/>
    </row>
    <row r="59" spans="1:5" ht="20" customHeight="1">
      <c r="A59" s="77"/>
      <c r="B59" s="77"/>
      <c r="C59" s="77"/>
      <c r="D59" s="77"/>
      <c r="E59" s="77"/>
    </row>
    <row r="60" spans="1:5" ht="20" customHeight="1">
      <c r="A60" s="77"/>
      <c r="B60" s="77"/>
      <c r="C60" s="77"/>
      <c r="D60" s="77"/>
      <c r="E60" s="77"/>
    </row>
    <row r="61" spans="1:5" ht="20" customHeight="1">
      <c r="A61" s="77"/>
      <c r="B61" s="77"/>
      <c r="C61" s="77"/>
      <c r="D61" s="77"/>
      <c r="E61" s="77"/>
    </row>
    <row r="62" spans="1:5" ht="20" customHeight="1">
      <c r="A62" s="77"/>
      <c r="B62" s="77"/>
      <c r="C62" s="77"/>
      <c r="D62" s="77"/>
      <c r="E62" s="77"/>
    </row>
    <row r="63" spans="1:5" ht="20" customHeight="1">
      <c r="A63" s="77"/>
      <c r="B63" s="77"/>
      <c r="C63" s="77"/>
      <c r="D63" s="77"/>
      <c r="E63" s="77"/>
    </row>
    <row r="64" spans="1:5" ht="20" customHeight="1">
      <c r="A64" s="77"/>
      <c r="B64" s="77"/>
      <c r="C64" s="77"/>
      <c r="D64" s="77"/>
      <c r="E64" s="77"/>
    </row>
    <row r="65" spans="1:5" ht="20" customHeight="1">
      <c r="A65" s="77"/>
      <c r="B65" s="77"/>
      <c r="C65" s="77"/>
      <c r="D65" s="77"/>
      <c r="E65" s="77"/>
    </row>
    <row r="66" spans="1:5" ht="20" customHeight="1">
      <c r="A66" s="77"/>
      <c r="B66" s="77"/>
      <c r="C66" s="77"/>
      <c r="D66" s="77"/>
      <c r="E66" s="77"/>
    </row>
    <row r="67" spans="1:5" ht="20" customHeight="1">
      <c r="A67" s="77"/>
      <c r="B67" s="77"/>
      <c r="C67" s="77"/>
      <c r="D67" s="77"/>
      <c r="E67" s="77"/>
    </row>
    <row r="68" spans="1:5" ht="20" customHeight="1">
      <c r="A68" s="77"/>
      <c r="B68" s="77"/>
      <c r="C68" s="77"/>
      <c r="D68" s="77"/>
      <c r="E68" s="77"/>
    </row>
    <row r="69" spans="1:5" ht="20" customHeight="1">
      <c r="A69" s="77"/>
      <c r="B69" s="77"/>
      <c r="C69" s="77"/>
      <c r="D69" s="77"/>
      <c r="E69" s="77"/>
    </row>
    <row r="70" spans="1:5" ht="20" customHeight="1">
      <c r="A70" s="77"/>
      <c r="B70" s="77"/>
      <c r="C70" s="77"/>
      <c r="D70" s="77"/>
      <c r="E70" s="77"/>
    </row>
    <row r="71" spans="1:5" ht="20" customHeight="1">
      <c r="A71" s="77"/>
      <c r="B71" s="77"/>
      <c r="C71" s="77"/>
      <c r="D71" s="77"/>
      <c r="E71" s="77"/>
    </row>
    <row r="72" spans="1:5" ht="20" customHeight="1">
      <c r="A72" s="77"/>
      <c r="B72" s="77"/>
      <c r="C72" s="77"/>
      <c r="D72" s="77"/>
      <c r="E72" s="77"/>
    </row>
    <row r="73" spans="1:5" ht="20" customHeight="1">
      <c r="A73" s="77"/>
      <c r="B73" s="77"/>
      <c r="C73" s="77"/>
      <c r="D73" s="77"/>
      <c r="E73" s="77"/>
    </row>
    <row r="74" spans="1:5" ht="20" customHeight="1">
      <c r="A74" s="77"/>
      <c r="B74" s="77"/>
      <c r="C74" s="77"/>
      <c r="D74" s="77"/>
      <c r="E74" s="77"/>
    </row>
    <row r="75" spans="1:5" ht="20" customHeight="1">
      <c r="A75" s="77"/>
      <c r="B75" s="77"/>
      <c r="C75" s="77"/>
      <c r="D75" s="77"/>
      <c r="E75" s="77"/>
    </row>
    <row r="76" spans="1:5" ht="20" customHeight="1">
      <c r="A76" s="77"/>
      <c r="B76" s="77"/>
      <c r="C76" s="77"/>
      <c r="D76" s="77"/>
      <c r="E76" s="77"/>
    </row>
    <row r="77" spans="1:5" ht="20" customHeight="1">
      <c r="A77" s="77"/>
      <c r="B77" s="77"/>
      <c r="C77" s="77"/>
      <c r="D77" s="77"/>
      <c r="E77" s="77"/>
    </row>
    <row r="78" spans="1:5" ht="20" customHeight="1">
      <c r="A78" s="77"/>
      <c r="B78" s="77"/>
      <c r="C78" s="77"/>
      <c r="D78" s="77"/>
      <c r="E78" s="77"/>
    </row>
    <row r="79" spans="1:5" ht="20" customHeight="1">
      <c r="A79" s="77"/>
      <c r="B79" s="77"/>
      <c r="C79" s="77"/>
      <c r="D79" s="77"/>
      <c r="E79" s="77"/>
    </row>
    <row r="80" spans="1:5" ht="20" customHeight="1">
      <c r="A80" s="77"/>
      <c r="B80" s="77"/>
      <c r="C80" s="77"/>
      <c r="D80" s="77"/>
      <c r="E80" s="77"/>
    </row>
    <row r="81" spans="1:5" ht="20" customHeight="1">
      <c r="A81" s="77"/>
      <c r="B81" s="77"/>
      <c r="C81" s="77"/>
      <c r="D81" s="77"/>
      <c r="E81" s="77"/>
    </row>
    <row r="82" spans="1:5" ht="20" customHeight="1">
      <c r="A82" s="77"/>
      <c r="B82" s="77"/>
      <c r="C82" s="77"/>
      <c r="D82" s="77"/>
      <c r="E82" s="77"/>
    </row>
    <row r="83" spans="1:5" ht="20" customHeight="1">
      <c r="A83" s="77"/>
      <c r="B83" s="77"/>
      <c r="C83" s="77"/>
      <c r="D83" s="77"/>
      <c r="E83" s="77"/>
    </row>
    <row r="84" spans="1:5" ht="20" customHeight="1">
      <c r="A84" s="77"/>
      <c r="B84" s="77"/>
      <c r="C84" s="77"/>
      <c r="D84" s="77"/>
      <c r="E84" s="77"/>
    </row>
    <row r="85" spans="1:5" ht="20" customHeight="1">
      <c r="A85" s="77"/>
      <c r="B85" s="77"/>
      <c r="C85" s="77"/>
      <c r="D85" s="77"/>
      <c r="E85" s="77"/>
    </row>
    <row r="86" spans="1:5" ht="20" customHeight="1">
      <c r="A86" s="77"/>
      <c r="B86" s="77"/>
      <c r="C86" s="77"/>
      <c r="D86" s="77"/>
      <c r="E86" s="77"/>
    </row>
    <row r="87" spans="1:5" ht="20" customHeight="1">
      <c r="A87" s="77"/>
      <c r="B87" s="77"/>
      <c r="C87" s="77"/>
      <c r="D87" s="77"/>
      <c r="E87" s="77"/>
    </row>
    <row r="88" spans="1:5" ht="20" customHeight="1">
      <c r="A88" s="77"/>
      <c r="B88" s="77"/>
      <c r="C88" s="77"/>
      <c r="D88" s="77"/>
      <c r="E88" s="77"/>
    </row>
    <row r="89" spans="1:5" ht="20" customHeight="1">
      <c r="A89" s="77"/>
      <c r="B89" s="77"/>
      <c r="C89" s="77"/>
      <c r="D89" s="77"/>
      <c r="E89" s="77"/>
    </row>
    <row r="90" spans="1:5" ht="20" customHeight="1">
      <c r="A90" s="77"/>
      <c r="B90" s="77"/>
      <c r="C90" s="77"/>
      <c r="D90" s="77"/>
      <c r="E90" s="77"/>
    </row>
    <row r="91" spans="1:5" ht="20" customHeight="1">
      <c r="A91" s="77"/>
      <c r="B91" s="77"/>
      <c r="C91" s="77"/>
      <c r="D91" s="77"/>
      <c r="E91" s="77"/>
    </row>
    <row r="92" spans="1:5" ht="20" customHeight="1">
      <c r="A92" s="77"/>
      <c r="B92" s="77"/>
      <c r="C92" s="77"/>
      <c r="D92" s="77"/>
      <c r="E92" s="77"/>
    </row>
    <row r="93" spans="1:5" ht="20" customHeight="1">
      <c r="A93" s="77"/>
      <c r="B93" s="77"/>
      <c r="C93" s="77"/>
      <c r="D93" s="77"/>
      <c r="E93" s="77"/>
    </row>
    <row r="94" spans="1:5" ht="20" customHeight="1">
      <c r="A94" s="77"/>
      <c r="B94" s="77"/>
      <c r="C94" s="77"/>
      <c r="D94" s="77"/>
      <c r="E94" s="77"/>
    </row>
  </sheetData>
  <mergeCells count="6">
    <mergeCell ref="C8:E8"/>
    <mergeCell ref="A1:E1"/>
    <mergeCell ref="A2:E2"/>
    <mergeCell ref="A3:E3"/>
    <mergeCell ref="A5:C5"/>
    <mergeCell ref="A6:E6"/>
  </mergeCells>
  <phoneticPr fontId="1" type="noConversion"/>
  <dataValidations count="2">
    <dataValidation type="list" allowBlank="1" showInputMessage="1" showErrorMessage="1" sqref="B12:B94">
      <formula1>Status</formula1>
    </dataValidation>
    <dataValidation type="list" allowBlank="1" showInputMessage="1" showErrorMessage="1" sqref="C12:E94">
      <formula1>Contests</formula1>
    </dataValidation>
  </dataValidations>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31"/>
  <sheetViews>
    <sheetView view="pageLayout" topLeftCell="A2" workbookViewId="0">
      <selection activeCell="B15" sqref="B15"/>
    </sheetView>
  </sheetViews>
  <sheetFormatPr baseColWidth="10" defaultRowHeight="12"/>
  <cols>
    <col min="1" max="1" width="41.5703125" style="1" customWidth="1"/>
    <col min="2" max="3" width="14.5703125" style="1" customWidth="1"/>
    <col min="4" max="16384" width="10.7109375" style="1"/>
  </cols>
  <sheetData>
    <row r="1" spans="1:4" ht="20" customHeight="1" thickTop="1">
      <c r="A1" s="148" t="s">
        <v>98</v>
      </c>
      <c r="B1" s="149"/>
      <c r="C1" s="162"/>
    </row>
    <row r="2" spans="1:4" ht="20" customHeight="1">
      <c r="A2" s="151" t="s">
        <v>59</v>
      </c>
      <c r="B2" s="119"/>
      <c r="C2" s="163"/>
    </row>
    <row r="3" spans="1:4" ht="20" customHeight="1" thickBot="1">
      <c r="A3" s="153" t="s">
        <v>7</v>
      </c>
      <c r="B3" s="121"/>
      <c r="C3" s="164"/>
    </row>
    <row r="4" spans="1:4" ht="13" customHeight="1" thickTop="1"/>
    <row r="5" spans="1:4" ht="13">
      <c r="A5" s="155" t="s">
        <v>99</v>
      </c>
      <c r="B5" s="155"/>
      <c r="C5" s="155"/>
    </row>
    <row r="6" spans="1:4" ht="28" customHeight="1">
      <c r="A6" s="161" t="s">
        <v>60</v>
      </c>
      <c r="B6" s="161"/>
      <c r="C6" s="161"/>
    </row>
    <row r="7" spans="1:4" ht="69" customHeight="1">
      <c r="A7" s="161" t="s">
        <v>61</v>
      </c>
      <c r="B7" s="161"/>
      <c r="C7" s="161"/>
    </row>
    <row r="8" spans="1:4" ht="13" customHeight="1">
      <c r="A8" s="73"/>
      <c r="B8" s="73"/>
      <c r="C8" s="73"/>
    </row>
    <row r="9" spans="1:4" ht="28" customHeight="1">
      <c r="A9" s="34">
        <f>Information!C8</f>
        <v>0</v>
      </c>
      <c r="B9" s="109">
        <f>Information!E8</f>
        <v>0</v>
      </c>
      <c r="C9" s="40"/>
      <c r="D9" s="40"/>
    </row>
    <row r="10" spans="1:4" ht="20" customHeight="1">
      <c r="A10" s="74" t="s">
        <v>100</v>
      </c>
      <c r="B10" s="75" t="s">
        <v>101</v>
      </c>
      <c r="C10" s="76"/>
    </row>
    <row r="11" spans="1:4" ht="20" customHeight="1">
      <c r="A11" s="77" t="s">
        <v>102</v>
      </c>
      <c r="B11" s="78"/>
      <c r="C11" s="79">
        <f>SUM(B11*10)</f>
        <v>0</v>
      </c>
    </row>
    <row r="12" spans="1:4" ht="20" customHeight="1">
      <c r="A12" s="77" t="s">
        <v>103</v>
      </c>
      <c r="B12" s="80"/>
      <c r="C12" s="79">
        <f>SUM(B12*10)</f>
        <v>0</v>
      </c>
    </row>
    <row r="13" spans="1:4" ht="20" customHeight="1">
      <c r="A13" s="77" t="s">
        <v>104</v>
      </c>
      <c r="B13" s="80"/>
      <c r="C13" s="79">
        <f>SUM(B13*10)</f>
        <v>0</v>
      </c>
    </row>
    <row r="14" spans="1:4" ht="20" customHeight="1">
      <c r="A14" s="77" t="s">
        <v>105</v>
      </c>
      <c r="B14" s="80"/>
      <c r="C14" s="79">
        <f>SUM(B14*10)</f>
        <v>0</v>
      </c>
    </row>
    <row r="15" spans="1:4" ht="20" customHeight="1" thickBot="1">
      <c r="A15" s="81" t="s">
        <v>106</v>
      </c>
      <c r="B15" s="82"/>
      <c r="C15" s="83">
        <f>SUM(B15*10)</f>
        <v>0</v>
      </c>
    </row>
    <row r="16" spans="1:4" ht="20" customHeight="1">
      <c r="A16" s="84" t="s">
        <v>107</v>
      </c>
      <c r="B16" s="85">
        <f>SUM(B11:B15)</f>
        <v>0</v>
      </c>
      <c r="C16" s="86">
        <f>SUM(C11:C15)</f>
        <v>0</v>
      </c>
    </row>
    <row r="17" spans="1:3" ht="20" customHeight="1">
      <c r="A17" s="87"/>
      <c r="B17" s="88"/>
      <c r="C17" s="89"/>
    </row>
    <row r="18" spans="1:3" ht="20" customHeight="1" thickBot="1">
      <c r="A18" s="90" t="s">
        <v>62</v>
      </c>
      <c r="B18" s="91" t="s">
        <v>101</v>
      </c>
      <c r="C18" s="92"/>
    </row>
    <row r="19" spans="1:3" ht="20" customHeight="1">
      <c r="A19" s="93" t="s">
        <v>108</v>
      </c>
      <c r="B19" s="94"/>
      <c r="C19" s="95">
        <f>SUM(B19*20)</f>
        <v>0</v>
      </c>
    </row>
    <row r="20" spans="1:3" ht="20" customHeight="1">
      <c r="A20" s="7"/>
      <c r="B20" s="7"/>
      <c r="C20" s="7"/>
    </row>
    <row r="21" spans="1:3" ht="20" customHeight="1">
      <c r="A21" s="74" t="s">
        <v>10</v>
      </c>
      <c r="B21" s="75" t="s">
        <v>101</v>
      </c>
      <c r="C21" s="76"/>
    </row>
    <row r="22" spans="1:3" ht="20" customHeight="1">
      <c r="A22" s="77" t="s">
        <v>109</v>
      </c>
      <c r="B22" s="78"/>
      <c r="C22" s="79">
        <f>SUM(B22*15)</f>
        <v>0</v>
      </c>
    </row>
    <row r="23" spans="1:3" ht="20" customHeight="1">
      <c r="A23" s="77" t="s">
        <v>110</v>
      </c>
      <c r="B23" s="80"/>
      <c r="C23" s="79">
        <f>SUM(B23*15)</f>
        <v>0</v>
      </c>
    </row>
    <row r="24" spans="1:3" ht="20" customHeight="1">
      <c r="A24" s="77" t="s">
        <v>111</v>
      </c>
      <c r="B24" s="80"/>
      <c r="C24" s="79">
        <f>SUM(B24*15)</f>
        <v>0</v>
      </c>
    </row>
    <row r="25" spans="1:3" ht="20" customHeight="1">
      <c r="A25" s="77" t="s">
        <v>112</v>
      </c>
      <c r="B25" s="80"/>
      <c r="C25" s="79">
        <f>SUM(B25*15)</f>
        <v>0</v>
      </c>
    </row>
    <row r="26" spans="1:3" ht="20" customHeight="1" thickBot="1">
      <c r="A26" s="77" t="s">
        <v>113</v>
      </c>
      <c r="B26" s="96"/>
      <c r="C26" s="83">
        <f>SUM(B26*15)</f>
        <v>0</v>
      </c>
    </row>
    <row r="27" spans="1:3" ht="20" customHeight="1">
      <c r="A27" s="84" t="s">
        <v>114</v>
      </c>
      <c r="B27" s="97">
        <f>SUM(B22:B26)</f>
        <v>0</v>
      </c>
      <c r="C27" s="86">
        <f>SUM(C22:C26)</f>
        <v>0</v>
      </c>
    </row>
    <row r="28" spans="1:3">
      <c r="A28" s="18"/>
      <c r="B28" s="18"/>
      <c r="C28" s="18"/>
    </row>
    <row r="29" spans="1:3">
      <c r="A29" s="18"/>
      <c r="B29" s="18"/>
      <c r="C29" s="18"/>
    </row>
    <row r="30" spans="1:3">
      <c r="A30" s="18"/>
      <c r="B30" s="18"/>
      <c r="C30" s="18"/>
    </row>
    <row r="31" spans="1:3">
      <c r="A31" s="18"/>
      <c r="B31" s="18"/>
      <c r="C31" s="18"/>
    </row>
  </sheetData>
  <sheetProtection password="C654" sheet="1" objects="1" scenarios="1"/>
  <mergeCells count="6">
    <mergeCell ref="A7:C7"/>
    <mergeCell ref="A1:C1"/>
    <mergeCell ref="A2:C2"/>
    <mergeCell ref="A3:C3"/>
    <mergeCell ref="A5:C5"/>
    <mergeCell ref="A6:C6"/>
  </mergeCells>
  <phoneticPr fontId="1"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38"/>
  <sheetViews>
    <sheetView tabSelected="1" view="pageLayout" workbookViewId="0">
      <selection activeCell="C9" sqref="C9"/>
    </sheetView>
  </sheetViews>
  <sheetFormatPr baseColWidth="10" defaultRowHeight="13"/>
  <cols>
    <col min="1" max="1" width="5.28515625" customWidth="1"/>
    <col min="2" max="2" width="17.5703125" customWidth="1"/>
    <col min="3" max="3" width="26.28515625" customWidth="1"/>
    <col min="4" max="4" width="4.5703125" customWidth="1"/>
    <col min="5" max="5" width="16.7109375" customWidth="1"/>
  </cols>
  <sheetData>
    <row r="1" spans="1:5" ht="20" customHeight="1" thickTop="1">
      <c r="A1" s="148" t="s">
        <v>54</v>
      </c>
      <c r="B1" s="171"/>
      <c r="C1" s="171"/>
      <c r="D1" s="171"/>
      <c r="E1" s="172"/>
    </row>
    <row r="2" spans="1:5" ht="20" customHeight="1">
      <c r="A2" s="151" t="s">
        <v>55</v>
      </c>
      <c r="B2" s="119"/>
      <c r="C2" s="119"/>
      <c r="D2" s="119"/>
      <c r="E2" s="152"/>
    </row>
    <row r="3" spans="1:5" ht="20" customHeight="1" thickBot="1">
      <c r="A3" s="153" t="s">
        <v>7</v>
      </c>
      <c r="B3" s="121"/>
      <c r="C3" s="121"/>
      <c r="D3" s="121"/>
      <c r="E3" s="154"/>
    </row>
    <row r="4" spans="1:5" ht="34" customHeight="1" thickTop="1">
      <c r="A4" s="167" t="s">
        <v>119</v>
      </c>
      <c r="B4" s="167"/>
      <c r="C4" s="167"/>
      <c r="D4" s="167"/>
      <c r="E4" s="167"/>
    </row>
    <row r="5" spans="1:5">
      <c r="A5" s="42"/>
      <c r="B5" s="42"/>
      <c r="C5" s="42"/>
      <c r="D5" s="42"/>
      <c r="E5" s="42"/>
    </row>
    <row r="6" spans="1:5" ht="15" customHeight="1">
      <c r="A6" s="43" t="s">
        <v>120</v>
      </c>
      <c r="B6" s="44"/>
      <c r="C6" s="45"/>
      <c r="D6" s="46" t="s">
        <v>121</v>
      </c>
      <c r="E6" s="47" t="s">
        <v>122</v>
      </c>
    </row>
    <row r="7" spans="1:5" ht="15" customHeight="1">
      <c r="A7" s="48"/>
      <c r="B7" s="49"/>
      <c r="C7" s="6"/>
      <c r="D7" s="50"/>
      <c r="E7" s="51"/>
    </row>
    <row r="8" spans="1:5" ht="15" customHeight="1">
      <c r="A8" s="48"/>
      <c r="B8" s="52" t="s">
        <v>123</v>
      </c>
      <c r="C8" s="53" t="s">
        <v>117</v>
      </c>
      <c r="D8" s="53">
        <f>'Female Members on Campus'!B10</f>
        <v>0</v>
      </c>
      <c r="E8" s="54">
        <f>SUM(D8*181)</f>
        <v>0</v>
      </c>
    </row>
    <row r="9" spans="1:5" ht="15" customHeight="1">
      <c r="A9" s="48"/>
      <c r="B9" s="52"/>
      <c r="C9" s="53" t="s">
        <v>56</v>
      </c>
      <c r="D9" s="53">
        <f>'Female Members on Campus'!B11</f>
        <v>0</v>
      </c>
      <c r="E9" s="54">
        <f>SUM(D9*164)</f>
        <v>0</v>
      </c>
    </row>
    <row r="10" spans="1:5" ht="15" customHeight="1">
      <c r="A10" s="48"/>
      <c r="B10" s="52"/>
      <c r="C10" s="53" t="s">
        <v>118</v>
      </c>
      <c r="D10" s="53">
        <f>'Female Members on Campus'!B12</f>
        <v>0</v>
      </c>
      <c r="E10" s="54">
        <f>SUM(D10*124)</f>
        <v>0</v>
      </c>
    </row>
    <row r="11" spans="1:5" ht="15" customHeight="1" thickBot="1">
      <c r="A11" s="55"/>
      <c r="B11" s="56"/>
      <c r="C11" s="57" t="s">
        <v>57</v>
      </c>
      <c r="D11" s="57">
        <f>'Female Members on Campus'!B13</f>
        <v>0</v>
      </c>
      <c r="E11" s="58">
        <f>SUM(D11*83)</f>
        <v>0</v>
      </c>
    </row>
    <row r="12" spans="1:5" ht="15" customHeight="1" thickBot="1">
      <c r="A12" s="59">
        <v>1</v>
      </c>
      <c r="B12" s="165" t="s">
        <v>124</v>
      </c>
      <c r="C12" s="166"/>
      <c r="D12" s="60">
        <f>SUM(D8:D11)</f>
        <v>0</v>
      </c>
      <c r="E12" s="61">
        <f>SUM(E8:E11)</f>
        <v>0</v>
      </c>
    </row>
    <row r="13" spans="1:5" ht="15" customHeight="1">
      <c r="A13" s="48"/>
      <c r="B13" s="62"/>
      <c r="C13" s="49"/>
      <c r="D13" s="49"/>
      <c r="E13" s="63"/>
    </row>
    <row r="14" spans="1:5" ht="15" customHeight="1">
      <c r="A14" s="48"/>
      <c r="B14" s="62" t="s">
        <v>64</v>
      </c>
      <c r="C14" s="53" t="s">
        <v>117</v>
      </c>
      <c r="D14" s="6">
        <f>'Male Members on Campus'!B10</f>
        <v>0</v>
      </c>
      <c r="E14" s="64">
        <f>SUM(D14*181)</f>
        <v>0</v>
      </c>
    </row>
    <row r="15" spans="1:5" ht="15" customHeight="1">
      <c r="A15" s="48"/>
      <c r="B15" s="62"/>
      <c r="C15" s="53" t="s">
        <v>56</v>
      </c>
      <c r="D15" s="6">
        <f>'Male Members on Campus'!B11</f>
        <v>0</v>
      </c>
      <c r="E15" s="64">
        <f>SUM(D15*164)</f>
        <v>0</v>
      </c>
    </row>
    <row r="16" spans="1:5" ht="15" customHeight="1">
      <c r="A16" s="48"/>
      <c r="B16" s="62"/>
      <c r="C16" s="53" t="s">
        <v>118</v>
      </c>
      <c r="D16" s="6">
        <f>'Male Members on Campus'!B12</f>
        <v>0</v>
      </c>
      <c r="E16" s="64">
        <f>SUM(D16*124)</f>
        <v>0</v>
      </c>
    </row>
    <row r="17" spans="1:5" ht="15" customHeight="1" thickBot="1">
      <c r="A17" s="48"/>
      <c r="B17" s="62"/>
      <c r="C17" s="57" t="s">
        <v>57</v>
      </c>
      <c r="D17" s="6">
        <f>'Male Members on Campus'!B13</f>
        <v>0</v>
      </c>
      <c r="E17" s="64">
        <f>SUM(D17*83)</f>
        <v>0</v>
      </c>
    </row>
    <row r="18" spans="1:5" ht="15" customHeight="1" thickBot="1">
      <c r="A18" s="59">
        <v>2</v>
      </c>
      <c r="B18" s="165" t="s">
        <v>65</v>
      </c>
      <c r="C18" s="166"/>
      <c r="D18" s="60">
        <f>SUM(D14:D17)</f>
        <v>0</v>
      </c>
      <c r="E18" s="61">
        <f>SUM(E14:E17)</f>
        <v>0</v>
      </c>
    </row>
    <row r="19" spans="1:5" ht="15" customHeight="1">
      <c r="A19" s="48"/>
      <c r="B19" s="62"/>
      <c r="C19" s="6"/>
      <c r="D19" s="6"/>
      <c r="E19" s="65"/>
    </row>
    <row r="20" spans="1:5" ht="15" customHeight="1">
      <c r="A20" s="48"/>
      <c r="B20" s="62" t="s">
        <v>66</v>
      </c>
      <c r="C20" s="53" t="s">
        <v>117</v>
      </c>
      <c r="D20" s="66">
        <f>'Advisors and Adults on Campus'!B10</f>
        <v>0</v>
      </c>
      <c r="E20" s="64">
        <f>SUM(D20*181)</f>
        <v>0</v>
      </c>
    </row>
    <row r="21" spans="1:5" ht="15" customHeight="1">
      <c r="A21" s="48"/>
      <c r="B21" s="62"/>
      <c r="C21" s="53" t="s">
        <v>56</v>
      </c>
      <c r="D21" s="66">
        <f>'Advisors and Adults on Campus'!B11</f>
        <v>0</v>
      </c>
      <c r="E21" s="64">
        <f>SUM(D21*164)</f>
        <v>0</v>
      </c>
    </row>
    <row r="22" spans="1:5" ht="15" customHeight="1">
      <c r="A22" s="48"/>
      <c r="B22" s="62"/>
      <c r="C22" s="53" t="s">
        <v>118</v>
      </c>
      <c r="D22" s="66">
        <f>'Advisors and Adults on Campus'!B12</f>
        <v>0</v>
      </c>
      <c r="E22" s="64">
        <f>SUM(D22*124)</f>
        <v>0</v>
      </c>
    </row>
    <row r="23" spans="1:5" ht="15" customHeight="1" thickBot="1">
      <c r="A23" s="48"/>
      <c r="B23" s="62"/>
      <c r="C23" s="57" t="s">
        <v>57</v>
      </c>
      <c r="D23" s="66">
        <f>'Advisors and Adults on Campus'!B13</f>
        <v>0</v>
      </c>
      <c r="E23" s="64">
        <f>SUM(D23*83)</f>
        <v>0</v>
      </c>
    </row>
    <row r="24" spans="1:5" ht="15" customHeight="1" thickBot="1">
      <c r="A24" s="67">
        <v>3</v>
      </c>
      <c r="B24" s="165" t="s">
        <v>67</v>
      </c>
      <c r="C24" s="166"/>
      <c r="D24" s="60">
        <f>SUM(D20:D23)</f>
        <v>0</v>
      </c>
      <c r="E24" s="61">
        <f>SUM(E20:E23)</f>
        <v>0</v>
      </c>
    </row>
    <row r="25" spans="1:5" ht="15" customHeight="1" thickBot="1">
      <c r="A25" s="48"/>
      <c r="B25" s="62"/>
      <c r="C25" s="49"/>
      <c r="D25" s="49"/>
      <c r="E25" s="63"/>
    </row>
    <row r="26" spans="1:5" ht="15" customHeight="1" thickBot="1">
      <c r="A26" s="59">
        <v>4</v>
      </c>
      <c r="B26" s="165" t="s">
        <v>68</v>
      </c>
      <c r="C26" s="165"/>
      <c r="D26" s="60">
        <f>'Registration Only NO HOUSING'!B9</f>
        <v>0</v>
      </c>
      <c r="E26" s="68">
        <f>SUM(D26*50)</f>
        <v>0</v>
      </c>
    </row>
    <row r="27" spans="1:5" ht="15" customHeight="1">
      <c r="A27" s="48"/>
      <c r="B27" s="62"/>
      <c r="C27" s="6"/>
      <c r="D27" s="6"/>
      <c r="E27" s="65"/>
    </row>
    <row r="28" spans="1:5" ht="15" customHeight="1">
      <c r="A28" s="48"/>
      <c r="B28" s="62" t="s">
        <v>69</v>
      </c>
      <c r="C28" s="6" t="s">
        <v>70</v>
      </c>
      <c r="D28" s="6">
        <f>Miscellaneous!B16</f>
        <v>0</v>
      </c>
      <c r="E28" s="64">
        <f>SUM(D28*10)</f>
        <v>0</v>
      </c>
    </row>
    <row r="29" spans="1:5" ht="15" customHeight="1">
      <c r="A29" s="48"/>
      <c r="B29" s="62"/>
      <c r="C29" s="6" t="s">
        <v>58</v>
      </c>
      <c r="D29" s="6">
        <f>Miscellaneous!B19</f>
        <v>0</v>
      </c>
      <c r="E29" s="64">
        <f>SUM(D29*20)</f>
        <v>0</v>
      </c>
    </row>
    <row r="30" spans="1:5" ht="15" customHeight="1" thickBot="1">
      <c r="A30" s="48"/>
      <c r="B30" s="62"/>
      <c r="C30" s="6" t="s">
        <v>11</v>
      </c>
      <c r="D30" s="6">
        <f>Miscellaneous!B27</f>
        <v>0</v>
      </c>
      <c r="E30" s="64">
        <f>SUM(D30*15)</f>
        <v>0</v>
      </c>
    </row>
    <row r="31" spans="1:5" ht="15" customHeight="1" thickBot="1">
      <c r="A31" s="59">
        <v>5</v>
      </c>
      <c r="B31" s="60" t="s">
        <v>71</v>
      </c>
      <c r="C31" s="60" t="s">
        <v>72</v>
      </c>
      <c r="D31" s="69"/>
      <c r="E31" s="61">
        <f>SUM(E28:E30)</f>
        <v>0</v>
      </c>
    </row>
    <row r="32" spans="1:5" ht="15" customHeight="1">
      <c r="A32" s="48"/>
      <c r="B32" s="62"/>
      <c r="C32" s="6"/>
      <c r="D32" s="6"/>
      <c r="E32" s="65"/>
    </row>
    <row r="33" spans="1:5" ht="25" customHeight="1">
      <c r="A33" s="173">
        <f>Information!C8</f>
        <v>0</v>
      </c>
      <c r="B33" s="174"/>
      <c r="C33" s="174"/>
      <c r="D33" s="174"/>
      <c r="E33" s="175"/>
    </row>
    <row r="34" spans="1:5" ht="25" customHeight="1">
      <c r="A34" s="104" t="s">
        <v>12</v>
      </c>
      <c r="B34" s="110">
        <f>Information!E8</f>
        <v>0</v>
      </c>
      <c r="C34" s="70" t="s">
        <v>73</v>
      </c>
      <c r="D34" s="71"/>
      <c r="E34" s="72">
        <f>SUM(E12+E18+E24+E26+E31)</f>
        <v>0</v>
      </c>
    </row>
    <row r="35" spans="1:5" ht="15" customHeight="1">
      <c r="A35" s="48"/>
      <c r="B35" s="62"/>
      <c r="C35" s="6"/>
      <c r="D35" s="6"/>
      <c r="E35" s="65"/>
    </row>
    <row r="36" spans="1:5" ht="46" customHeight="1">
      <c r="A36" s="168" t="s">
        <v>95</v>
      </c>
      <c r="B36" s="169"/>
      <c r="C36" s="169"/>
      <c r="D36" s="169"/>
      <c r="E36" s="170"/>
    </row>
    <row r="37" spans="1:5">
      <c r="A37" s="41"/>
      <c r="B37" s="41"/>
      <c r="C37" s="41"/>
      <c r="D37" s="41"/>
      <c r="E37" s="41"/>
    </row>
    <row r="38" spans="1:5">
      <c r="A38" s="41"/>
      <c r="B38" s="41"/>
      <c r="C38" s="41"/>
      <c r="D38" s="41"/>
      <c r="E38" s="41"/>
    </row>
  </sheetData>
  <sheetProtection password="C654" sheet="1" objects="1" scenarios="1"/>
  <mergeCells count="10">
    <mergeCell ref="B24:C24"/>
    <mergeCell ref="B26:C26"/>
    <mergeCell ref="A4:E4"/>
    <mergeCell ref="A36:E36"/>
    <mergeCell ref="A1:E1"/>
    <mergeCell ref="A2:E2"/>
    <mergeCell ref="A3:E3"/>
    <mergeCell ref="B12:C12"/>
    <mergeCell ref="B18:C18"/>
    <mergeCell ref="A33:E33"/>
  </mergeCells>
  <phoneticPr fontId="1"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Information</vt:lpstr>
      <vt:lpstr>Female Members on Campus</vt:lpstr>
      <vt:lpstr>Male Members on Campus</vt:lpstr>
      <vt:lpstr>Advisors and Adults on Campus</vt:lpstr>
      <vt:lpstr>Registration Only NO HOUSING</vt:lpstr>
      <vt:lpstr>Miscellaneous</vt:lpstr>
      <vt:lpstr>TOTALS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 Administrator</dc:creator>
  <cp:lastModifiedBy>Local Administrator</cp:lastModifiedBy>
  <cp:lastPrinted>2011-03-31T20:10:22Z</cp:lastPrinted>
  <dcterms:created xsi:type="dcterms:W3CDTF">2011-03-29T18:26:59Z</dcterms:created>
  <dcterms:modified xsi:type="dcterms:W3CDTF">2011-04-01T20:19:26Z</dcterms:modified>
</cp:coreProperties>
</file>